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55" tabRatio="948" activeTab="8"/>
  </bookViews>
  <sheets>
    <sheet name="1200" sheetId="1" r:id="rId1"/>
    <sheet name="1700" sheetId="2" r:id="rId2"/>
    <sheet name="2200" sheetId="3" r:id="rId3"/>
    <sheet name="2200 Cont" sheetId="4" r:id="rId4"/>
    <sheet name="3300" sheetId="5" r:id="rId5"/>
    <sheet name="3400" sheetId="6" r:id="rId6"/>
    <sheet name="5200" sheetId="7" r:id="rId7"/>
    <sheet name="5400" sheetId="8" r:id="rId8"/>
    <sheet name="Sum" sheetId="9" r:id="rId9"/>
  </sheets>
  <externalReferences>
    <externalReference r:id="rId12"/>
  </externalReferences>
  <definedNames>
    <definedName name="Items_01" localSheetId="2">#REF!</definedName>
    <definedName name="Items_01" localSheetId="3">#REF!</definedName>
    <definedName name="Items_01" localSheetId="4">#REF!</definedName>
    <definedName name="Items_01" localSheetId="5">#REF!</definedName>
    <definedName name="Items_01" localSheetId="6">#REF!</definedName>
    <definedName name="Items_01" localSheetId="7">#REF!</definedName>
    <definedName name="Items_01">#REF!</definedName>
    <definedName name="_xlnm.Print_Area" localSheetId="0">'1200'!$A$1:$F$55</definedName>
    <definedName name="_xlnm.Print_Area" localSheetId="1">'1700'!$A$1:$F$59</definedName>
    <definedName name="_xlnm.Print_Area" localSheetId="2">'2200'!$A$1:$F$48</definedName>
    <definedName name="_xlnm.Print_Area" localSheetId="3">'2200 Cont'!$A$1:$F$58</definedName>
    <definedName name="_xlnm.Print_Area" localSheetId="4">'3300'!$A$1:$F$57</definedName>
    <definedName name="_xlnm.Print_Area" localSheetId="5">'3400'!$A$1:$F$57</definedName>
    <definedName name="_xlnm.Print_Area" localSheetId="6">'5200'!$A$1:$F$57</definedName>
    <definedName name="_xlnm.Print_Area" localSheetId="7">'5400'!$A$1:$F$58</definedName>
    <definedName name="_xlnm.Print_Area" localSheetId="8">'Sum'!$B$1:$D$39</definedName>
    <definedName name="_xlnm.Print_Titles" localSheetId="0">'1200'!$1:$4</definedName>
    <definedName name="_xlnm.Print_Titles" localSheetId="1">'1700'!$1:$4</definedName>
    <definedName name="_xlnm.Print_Titles" localSheetId="2">'2200'!$1:$4</definedName>
    <definedName name="_xlnm.Print_Titles" localSheetId="3">'2200 Cont'!$1:$4</definedName>
    <definedName name="_xlnm.Print_Titles" localSheetId="4">'3300'!$1:$4</definedName>
    <definedName name="_xlnm.Print_Titles" localSheetId="5">'3400'!$1:$4</definedName>
    <definedName name="_xlnm.Print_Titles" localSheetId="6">'5200'!$1:$4</definedName>
    <definedName name="_xlnm.Print_Titles" localSheetId="7">'5400'!$1:$4</definedName>
  </definedNames>
  <calcPr fullCalcOnLoad="1"/>
</workbook>
</file>

<file path=xl/sharedStrings.xml><?xml version="1.0" encoding="utf-8"?>
<sst xmlns="http://schemas.openxmlformats.org/spreadsheetml/2006/main" count="249" uniqueCount="154">
  <si>
    <t>ITEM NO</t>
  </si>
  <si>
    <t>DESCRIPTION</t>
  </si>
  <si>
    <t>UNIT</t>
  </si>
  <si>
    <t>QUANTITY</t>
  </si>
  <si>
    <t>RATE</t>
  </si>
  <si>
    <t>AMOUNT</t>
  </si>
  <si>
    <t>m²</t>
  </si>
  <si>
    <t>No</t>
  </si>
  <si>
    <t>1700</t>
  </si>
  <si>
    <t>CLEARING AND GRUBBING</t>
  </si>
  <si>
    <t>ha</t>
  </si>
  <si>
    <t>m</t>
  </si>
  <si>
    <t>t</t>
  </si>
  <si>
    <t>SECTION 1700</t>
  </si>
  <si>
    <t>TOTAL SECTION 1700 CARRIED TO SUMMARY</t>
  </si>
  <si>
    <t>SECTION</t>
  </si>
  <si>
    <t>Rate Only</t>
  </si>
  <si>
    <t>TOTAL SCHEDULE A</t>
  </si>
  <si>
    <t>CALCULATION OF TENDER SUM</t>
  </si>
  <si>
    <t>TENDER (CONTRACT) SUM</t>
  </si>
  <si>
    <t>SUBTOTAL</t>
  </si>
  <si>
    <t>TOTAL SCHEDULE A : ROADWORKS</t>
  </si>
  <si>
    <t>SCHEDULE A : ROADWORKS</t>
  </si>
  <si>
    <t>Clearing and grubbing</t>
  </si>
  <si>
    <t>B17.01</t>
  </si>
  <si>
    <r>
      <t>m</t>
    </r>
    <r>
      <rPr>
        <vertAlign val="superscript"/>
        <sz val="9"/>
        <rFont val="Arial"/>
        <family val="2"/>
      </rPr>
      <t>3</t>
    </r>
  </si>
  <si>
    <t>TENDER (CONTRACT) PRICE CARRIED TO FORM OF ACCEPTANCE</t>
  </si>
  <si>
    <t>Brought forward</t>
  </si>
  <si>
    <t>(ii) Exceeding 1.5 m and up to 3.0 m</t>
  </si>
  <si>
    <t>(i) 0 m up to 1.5 m</t>
  </si>
  <si>
    <t>SECTION 2200</t>
  </si>
  <si>
    <t>2200</t>
  </si>
  <si>
    <t>22.01</t>
  </si>
  <si>
    <t>PREFABRICATED CULVERTS</t>
  </si>
  <si>
    <t>Excavation:</t>
  </si>
  <si>
    <t>(a) Excavating soft material situated within the 
following depth ranges below the surface level:</t>
  </si>
  <si>
    <t>(b) Extra over subitem 22.01(a) for excavation in hard material, irrespective of the depth</t>
  </si>
  <si>
    <t>22.02</t>
  </si>
  <si>
    <t>Backfilling:</t>
  </si>
  <si>
    <t>(a) Using the excavated material</t>
  </si>
  <si>
    <t xml:space="preserve">(i) 7% Cement </t>
  </si>
  <si>
    <t>(b) Using imported selected material</t>
  </si>
  <si>
    <t>22.07</t>
  </si>
  <si>
    <t>Cast in situ concrete and formwork:</t>
  </si>
  <si>
    <t>(b) in floor slabs for portal or rectangular culverts, including formwork, joints and class U2 surface finish:</t>
  </si>
  <si>
    <t>(i) Class 30/19</t>
  </si>
  <si>
    <t>Steel reinforcement:</t>
  </si>
  <si>
    <t>(a) Mild steel bars</t>
  </si>
  <si>
    <t>(b) High-tensile steel bars</t>
  </si>
  <si>
    <t>TOTAL SECTION 2200 CARRIED TO SUMMARY</t>
  </si>
  <si>
    <t>(c) Extra over subitems for 22.02(a) and (b) for soil cement backfiling</t>
  </si>
  <si>
    <t>(c) Welded steel fabric</t>
  </si>
  <si>
    <t>kg</t>
  </si>
  <si>
    <t>Stone pitching:</t>
  </si>
  <si>
    <t>(b) Grouted stone pitching</t>
  </si>
  <si>
    <t>SECTION 5400</t>
  </si>
  <si>
    <t>5400</t>
  </si>
  <si>
    <t>GUARDRAILS</t>
  </si>
  <si>
    <t>(a) Galvanized</t>
  </si>
  <si>
    <t>Guardrails on timber posts:</t>
  </si>
  <si>
    <t>End treatment</t>
  </si>
  <si>
    <t>(d) 20m long parabolic end treatment where 
single guardrail sections are used</t>
  </si>
  <si>
    <t>Reflective plates</t>
  </si>
  <si>
    <t>(c) In inlet and outlet structures skewed ends, 
catchpits, manholes, thrust and anchor block, exluding formwork but including U2 surface finish: (i) Class 30/19</t>
  </si>
  <si>
    <t>(i) Mesh Ref 311</t>
  </si>
  <si>
    <t>(ii) Mesh Ref 617</t>
  </si>
  <si>
    <t xml:space="preserve">SCHEDULE A: ROADWORKS </t>
  </si>
  <si>
    <t>LI22.10</t>
  </si>
  <si>
    <t>LI51.01</t>
  </si>
  <si>
    <t>LI54.01</t>
  </si>
  <si>
    <t>LI54.04</t>
  </si>
  <si>
    <t>LI54.06</t>
  </si>
  <si>
    <t>TOTAL SECTION 2200 CARRIED FORWARD</t>
  </si>
  <si>
    <t>(a) End wings</t>
  </si>
  <si>
    <t>Portal and rectangular culverts</t>
  </si>
  <si>
    <t>22.05</t>
  </si>
  <si>
    <t>(b) without prefabricated floor slab</t>
  </si>
  <si>
    <t>(ii) 1.5m x 0.9m</t>
  </si>
  <si>
    <t>(iii) 1.5m x 0.6m</t>
  </si>
  <si>
    <t xml:space="preserve">(d) Forwmork of concrete under subitem 
22.07(c) above: </t>
  </si>
  <si>
    <t>(i) F1 surface finish</t>
  </si>
  <si>
    <r>
      <t>m</t>
    </r>
    <r>
      <rPr>
        <vertAlign val="superscript"/>
        <sz val="10"/>
        <rFont val="Arial"/>
        <family val="2"/>
      </rPr>
      <t>2</t>
    </r>
  </si>
  <si>
    <t>TOTAL SECTION 5400 CARRIED TO SUMMARY</t>
  </si>
  <si>
    <t>550</t>
  </si>
  <si>
    <t>650</t>
  </si>
  <si>
    <t xml:space="preserve">1) ADD 10% FOR CONTINGENCIES </t>
  </si>
  <si>
    <t>ADD : 15% VAT</t>
  </si>
  <si>
    <t>5200</t>
  </si>
  <si>
    <t>GABIONS</t>
  </si>
  <si>
    <t>52.03</t>
  </si>
  <si>
    <t>Gabions:</t>
  </si>
  <si>
    <t>(a) Galvanized gabion boxes</t>
  </si>
  <si>
    <t>(1) Wire diameter 2.7mm, Mesh size 80mm x 100mm, diaphragm spacing 1.0m)</t>
  </si>
  <si>
    <t xml:space="preserve">(i) 2.0m x 0.5m x 0.5m </t>
  </si>
  <si>
    <t>52.04</t>
  </si>
  <si>
    <t>Filter fabric</t>
  </si>
  <si>
    <t>(a) Grade U24 or approved equivalent</t>
  </si>
  <si>
    <r>
      <t>m</t>
    </r>
    <r>
      <rPr>
        <vertAlign val="superscript"/>
        <sz val="9"/>
        <color indexed="8"/>
        <rFont val="Arial"/>
        <family val="2"/>
      </rPr>
      <t>3</t>
    </r>
  </si>
  <si>
    <t>(i) 0.30m deep</t>
  </si>
  <si>
    <t>MARULENG LOCAL MUNICIPALITY</t>
  </si>
  <si>
    <t>3400</t>
  </si>
  <si>
    <t>PAVEMENT LAYERS OF GRAVEL MATERIAL</t>
  </si>
  <si>
    <t>Pavement layers constructed from gravel taken from cut or borrow including free-haul up to 1,0 km</t>
  </si>
  <si>
    <t>(a) Gravel selected layer compacted to:</t>
  </si>
  <si>
    <t>(i) 93% of modified AASHTO density, 150mm thick, G7</t>
  </si>
  <si>
    <t>(h) Gravel wearing course compacted to:</t>
  </si>
  <si>
    <t xml:space="preserve">(ii) 95% of modified AASHTO density 
       (200mm layer thickness) </t>
  </si>
  <si>
    <t>OVERHAUL</t>
  </si>
  <si>
    <t>Overhaul on material hauled in excess of 1,0 km (ordinary overhaul)</t>
  </si>
  <si>
    <t>B34.01</t>
  </si>
  <si>
    <t>34/16.00</t>
  </si>
  <si>
    <t>34/B16.02</t>
  </si>
  <si>
    <t/>
  </si>
  <si>
    <t>m³</t>
  </si>
  <si>
    <t>m³-km</t>
  </si>
  <si>
    <t>3300</t>
  </si>
  <si>
    <t>MASS EARTHWORKS</t>
  </si>
  <si>
    <t>B33.01</t>
  </si>
  <si>
    <t>Cut and borrow/stockpile to fill, including free-haul up
 to 1 km:</t>
  </si>
  <si>
    <t>(a) Material in compacted layer thicknesses  of 200 mm and less:</t>
  </si>
  <si>
    <t>(ii) Compacted to 93% of modified   AASHTO density</t>
  </si>
  <si>
    <t>(e) Pioneer layer as specified in subclause 3307(f)</t>
  </si>
  <si>
    <r>
      <t>m</t>
    </r>
    <r>
      <rPr>
        <sz val="9"/>
        <color indexed="8"/>
        <rFont val="Calibri"/>
        <family val="2"/>
      </rPr>
      <t>³</t>
    </r>
  </si>
  <si>
    <t>33.10</t>
  </si>
  <si>
    <t>Roadbed preparation and the compaction of material:</t>
  </si>
  <si>
    <t>(b) Compaction to 93% of modified AASHTO  density</t>
  </si>
  <si>
    <t>1200</t>
  </si>
  <si>
    <t>GENERAL REQUIREMENTS AND PROVISIONS</t>
  </si>
  <si>
    <t>B12.01</t>
  </si>
  <si>
    <t>Protection, removal, realignment and replacement  of services:</t>
  </si>
  <si>
    <t>(a) Relocation and/or protection of existing services</t>
  </si>
  <si>
    <t>Prov Sum</t>
  </si>
  <si>
    <t>(b) Handling cost and profit in respect of subitem B12.01(a)</t>
  </si>
  <si>
    <t>%</t>
  </si>
  <si>
    <t>B12.04</t>
  </si>
  <si>
    <t>Additional survey as required by the Engineer</t>
  </si>
  <si>
    <t>(a) Additional survey as required by the Engineer</t>
  </si>
  <si>
    <t>PC Sum</t>
  </si>
  <si>
    <t xml:space="preserve">(b) Handling cost and profit in respect of subitem B12.05(a)(i) </t>
  </si>
  <si>
    <t>B12.05</t>
  </si>
  <si>
    <t xml:space="preserve">Land compensation </t>
  </si>
  <si>
    <t>(a) Payment of Land Compensation for borrowpits</t>
  </si>
  <si>
    <t>(b) Handling costs and profit in respect of sub-item B12.04(a)</t>
  </si>
  <si>
    <t>SECTION 1200</t>
  </si>
  <si>
    <t>TOTAL SECTION 1200 CARRIED TO SUMMARY</t>
  </si>
  <si>
    <t>SECTION 3300</t>
  </si>
  <si>
    <t>TOTAL SECTION 3400 CARRIED TO SUMMARY</t>
  </si>
  <si>
    <t>SECTION 3400</t>
  </si>
  <si>
    <t>SECTION 5200</t>
  </si>
  <si>
    <t>TOTAL SECTION 5200 CARRIED TO SUMMARY</t>
  </si>
  <si>
    <t>TOTAL SECTION 3300 CARRIED TO SUMMARY</t>
  </si>
  <si>
    <t>R</t>
  </si>
  <si>
    <t>CONSTRUCTION OF SOFAYA LOW LEVEL BRIDGE</t>
  </si>
  <si>
    <t xml:space="preserve">CONSTRUCTION OF SOFAYA LOW LEVEL BRIDGE </t>
  </si>
</sst>
</file>

<file path=xl/styles.xml><?xml version="1.0" encoding="utf-8"?>
<styleSheet xmlns="http://schemas.openxmlformats.org/spreadsheetml/2006/main">
  <numFmts count="6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R&quot;\ #,##0;&quot;R&quot;\ \-#,##0"/>
    <numFmt numFmtId="173" formatCode="&quot;R&quot;\ #,##0;[Red]&quot;R&quot;\ \-#,##0"/>
    <numFmt numFmtId="174" formatCode="&quot;R&quot;\ #,##0.00;&quot;R&quot;\ \-#,##0.00"/>
    <numFmt numFmtId="175" formatCode="&quot;R&quot;\ #,##0.00;[Red]&quot;R&quot;\ \-#,##0.00"/>
    <numFmt numFmtId="176" formatCode="_ &quot;R&quot;\ * #,##0_ ;_ &quot;R&quot;\ * \-#,##0_ ;_ &quot;R&quot;\ * &quot;-&quot;_ ;_ @_ "/>
    <numFmt numFmtId="177" formatCode="_ * #,##0_ ;_ * \-#,##0_ ;_ * &quot;-&quot;_ ;_ @_ "/>
    <numFmt numFmtId="178" formatCode="_ &quot;R&quot;\ * #,##0.00_ ;_ &quot;R&quot;\ * \-#,##0.00_ ;_ &quot;R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_-* #,##0_-;\-* #,##0_-;_-* &quot;-&quot;??_-;_-@_-"/>
    <numFmt numFmtId="190" formatCode="[$R-1C09]\ #,##0.00"/>
    <numFmt numFmtId="191" formatCode="00000"/>
    <numFmt numFmtId="192" formatCode="0.0"/>
    <numFmt numFmtId="193" formatCode="[$R-1C09]\ #,##0.00;[$R-1C09]\ \-#,##0.00"/>
    <numFmt numFmtId="194" formatCode="[$R-1C09]\ #,##0.00;[Red][$R-1C09]\ #,##0.00"/>
    <numFmt numFmtId="195" formatCode="[$-1C09]dd\ mmmm\ yyyy"/>
    <numFmt numFmtId="196" formatCode="[$-409]hh:mm:ss\ AM/PM"/>
    <numFmt numFmtId="197" formatCode="&quot;R&quot;\ #,##0.00"/>
    <numFmt numFmtId="198" formatCode="#,##0.000"/>
    <numFmt numFmtId="199" formatCode="[$Q-100A]#,##0.00"/>
    <numFmt numFmtId="200" formatCode="&quot;R&quot;\ #,##0.000"/>
    <numFmt numFmtId="201" formatCode="&quot;R&quot;\ #,##0.0000"/>
    <numFmt numFmtId="202" formatCode="0.0000"/>
    <numFmt numFmtId="203" formatCode="0.00000"/>
    <numFmt numFmtId="204" formatCode="0.000000"/>
    <numFmt numFmtId="205" formatCode="0.0000000"/>
    <numFmt numFmtId="206" formatCode="0.000"/>
    <numFmt numFmtId="207" formatCode="_(* #,##0.0_);_(* \(#,##0.0\);_(* &quot;-&quot;?_);_(@_)"/>
    <numFmt numFmtId="208" formatCode="_ &quot;R&quot;\ * #,##0.000_ ;_ &quot;R&quot;\ * \-#,##0.000_ ;_ &quot;R&quot;\ * &quot;-&quot;???_ ;_ @_ "/>
    <numFmt numFmtId="209" formatCode="0.0%"/>
    <numFmt numFmtId="210" formatCode="0.0E+00"/>
    <numFmt numFmtId="211" formatCode="_(* #,##0.0_);_(* \(#,##0.0\);_(* &quot;-&quot;??_);_(@_)"/>
    <numFmt numFmtId="212" formatCode="_(* #,##0_);_(* \(#,##0\);_(* &quot;-&quot;??_);_(@_)"/>
    <numFmt numFmtId="213" formatCode="_(* #,##0.000_);_(* \(#,##0.000\);_(* &quot;-&quot;??_);_(@_)"/>
    <numFmt numFmtId="214" formatCode="#,##0_ ;[Red]\-#,##0\ "/>
    <numFmt numFmtId="215" formatCode="[$€-2]\ #,##0.00_);[Red]\([$€-2]\ #,##0.00\)"/>
    <numFmt numFmtId="216" formatCode="#,##0.00_ ;\-#,##0.00\ "/>
    <numFmt numFmtId="217" formatCode="_ [$R-1C09]\ * #,##0.00_ ;_ [$R-1C09]\ * \-#,##0.00_ ;_ [$R-1C09]\ * &quot;-&quot;??_ ;_ @_ "/>
    <numFmt numFmtId="218" formatCode="#,##0.0"/>
    <numFmt numFmtId="219" formatCode="#,##0.000000000"/>
    <numFmt numFmtId="220" formatCode="&quot;R&quot;\ #,##0.000000000"/>
    <numFmt numFmtId="221" formatCode="[$R-436]\ #,##0.00"/>
    <numFmt numFmtId="222" formatCode="&quot;R&quot;#,##0.00"/>
    <numFmt numFmtId="223" formatCode="_ * #,##0_ ;_ * \-#,##0_ ;_ * &quot;-&quot;??_ ;_ @_ "/>
  </numFmts>
  <fonts count="6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MT Extra"/>
      <family val="1"/>
    </font>
    <font>
      <b/>
      <u val="single"/>
      <sz val="10"/>
      <name val="Times New Roman"/>
      <family val="1"/>
    </font>
    <font>
      <sz val="13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vertAlign val="superscript"/>
      <sz val="9"/>
      <name val="Arial"/>
      <family val="2"/>
    </font>
    <font>
      <sz val="10"/>
      <name val="MS Sans Serif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vertAlign val="superscript"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/>
      <top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7" fillId="0" borderId="0">
      <alignment/>
      <protection/>
    </xf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NumberFormat="1" applyAlignment="1">
      <alignment horizontal="left" vertical="top"/>
    </xf>
    <xf numFmtId="0" fontId="0" fillId="0" borderId="0" xfId="0" applyNumberFormat="1" applyAlignment="1">
      <alignment horizontal="center" vertical="top"/>
    </xf>
    <xf numFmtId="0" fontId="0" fillId="0" borderId="0" xfId="0" applyNumberFormat="1" applyAlignment="1">
      <alignment horizontal="right" vertical="top"/>
    </xf>
    <xf numFmtId="0" fontId="0" fillId="0" borderId="0" xfId="0" applyNumberFormat="1" applyAlignment="1">
      <alignment vertical="top"/>
    </xf>
    <xf numFmtId="0" fontId="4" fillId="0" borderId="0" xfId="0" applyNumberFormat="1" applyFont="1" applyAlignment="1">
      <alignment horizontal="center" vertical="top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0" fillId="0" borderId="0" xfId="0" applyNumberFormat="1" applyAlignment="1">
      <alignment vertical="top" wrapText="1"/>
    </xf>
    <xf numFmtId="49" fontId="4" fillId="0" borderId="0" xfId="0" applyNumberFormat="1" applyFont="1" applyBorder="1" applyAlignment="1">
      <alignment horizontal="left" vertical="top"/>
    </xf>
    <xf numFmtId="0" fontId="3" fillId="0" borderId="10" xfId="0" applyNumberFormat="1" applyFont="1" applyBorder="1" applyAlignment="1">
      <alignment horizontal="left" vertical="top" wrapText="1" indent="1"/>
    </xf>
    <xf numFmtId="0" fontId="3" fillId="0" borderId="10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8" fontId="0" fillId="0" borderId="0" xfId="48" applyNumberFormat="1" applyFont="1" applyAlignment="1">
      <alignment/>
    </xf>
    <xf numFmtId="197" fontId="0" fillId="0" borderId="0" xfId="0" applyNumberFormat="1" applyAlignment="1">
      <alignment horizontal="right" vertical="top"/>
    </xf>
    <xf numFmtId="197" fontId="3" fillId="0" borderId="10" xfId="0" applyNumberFormat="1" applyFont="1" applyBorder="1" applyAlignment="1">
      <alignment wrapText="1"/>
    </xf>
    <xf numFmtId="197" fontId="3" fillId="0" borderId="10" xfId="0" applyNumberFormat="1" applyFont="1" applyBorder="1" applyAlignment="1">
      <alignment vertical="top" wrapText="1"/>
    </xf>
    <xf numFmtId="197" fontId="0" fillId="0" borderId="0" xfId="0" applyNumberFormat="1" applyAlignment="1">
      <alignment vertical="top"/>
    </xf>
    <xf numFmtId="0" fontId="8" fillId="0" borderId="0" xfId="0" applyFont="1" applyAlignment="1">
      <alignment horizontal="center" vertical="top"/>
    </xf>
    <xf numFmtId="0" fontId="9" fillId="0" borderId="1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center" vertical="top"/>
    </xf>
    <xf numFmtId="49" fontId="0" fillId="0" borderId="0" xfId="0" applyNumberFormat="1" applyFill="1" applyAlignment="1">
      <alignment vertical="top"/>
    </xf>
    <xf numFmtId="49" fontId="0" fillId="0" borderId="0" xfId="0" applyNumberFormat="1" applyAlignment="1">
      <alignment horizontal="right" vertical="top"/>
    </xf>
    <xf numFmtId="49" fontId="3" fillId="0" borderId="10" xfId="0" applyNumberFormat="1" applyFont="1" applyBorder="1" applyAlignment="1">
      <alignment horizontal="center" wrapText="1"/>
    </xf>
    <xf numFmtId="178" fontId="0" fillId="0" borderId="0" xfId="0" applyNumberFormat="1" applyAlignment="1">
      <alignment vertical="top"/>
    </xf>
    <xf numFmtId="0" fontId="0" fillId="0" borderId="0" xfId="0" applyNumberFormat="1" applyBorder="1" applyAlignment="1">
      <alignment vertical="top"/>
    </xf>
    <xf numFmtId="0" fontId="3" fillId="0" borderId="10" xfId="0" applyNumberFormat="1" applyFont="1" applyBorder="1" applyAlignment="1">
      <alignment horizontal="center" vertical="top"/>
    </xf>
    <xf numFmtId="0" fontId="0" fillId="0" borderId="10" xfId="0" applyNumberFormat="1" applyBorder="1" applyAlignment="1">
      <alignment vertical="top"/>
    </xf>
    <xf numFmtId="0" fontId="5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39" fontId="3" fillId="0" borderId="0" xfId="48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9" fontId="5" fillId="0" borderId="0" xfId="48" applyNumberFormat="1" applyFont="1" applyBorder="1" applyAlignment="1">
      <alignment horizontal="right" vertical="center"/>
    </xf>
    <xf numFmtId="39" fontId="3" fillId="0" borderId="12" xfId="48" applyNumberFormat="1" applyFont="1" applyBorder="1" applyAlignment="1">
      <alignment horizontal="right" vertical="center" wrapText="1"/>
    </xf>
    <xf numFmtId="39" fontId="0" fillId="0" borderId="0" xfId="48" applyNumberFormat="1" applyFont="1" applyBorder="1" applyAlignment="1">
      <alignment horizontal="right" vertical="center"/>
    </xf>
    <xf numFmtId="39" fontId="3" fillId="0" borderId="11" xfId="48" applyNumberFormat="1" applyFont="1" applyBorder="1" applyAlignment="1">
      <alignment horizontal="right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78" fontId="0" fillId="0" borderId="0" xfId="48" applyNumberFormat="1" applyFont="1" applyAlignment="1">
      <alignment horizontal="left"/>
    </xf>
    <xf numFmtId="3" fontId="3" fillId="0" borderId="10" xfId="42" applyNumberFormat="1" applyFont="1" applyBorder="1" applyAlignment="1">
      <alignment horizontal="center" wrapText="1"/>
    </xf>
    <xf numFmtId="0" fontId="0" fillId="0" borderId="11" xfId="0" applyBorder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NumberFormat="1" applyBorder="1" applyAlignment="1">
      <alignment horizontal="center" vertical="top"/>
    </xf>
    <xf numFmtId="0" fontId="0" fillId="0" borderId="0" xfId="0" applyNumberFormat="1" applyFont="1" applyAlignment="1">
      <alignment vertical="top"/>
    </xf>
    <xf numFmtId="0" fontId="0" fillId="0" borderId="10" xfId="0" applyNumberFormat="1" applyBorder="1" applyAlignment="1">
      <alignment horizontal="left" vertical="top"/>
    </xf>
    <xf numFmtId="0" fontId="4" fillId="0" borderId="0" xfId="0" applyNumberFormat="1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vertical="top"/>
    </xf>
    <xf numFmtId="49" fontId="3" fillId="0" borderId="13" xfId="0" applyNumberFormat="1" applyFont="1" applyBorder="1" applyAlignment="1">
      <alignment horizontal="left" vertical="top" wrapText="1"/>
    </xf>
    <xf numFmtId="197" fontId="3" fillId="0" borderId="14" xfId="48" applyNumberFormat="1" applyFont="1" applyBorder="1" applyAlignment="1">
      <alignment horizontal="right" wrapText="1"/>
    </xf>
    <xf numFmtId="49" fontId="5" fillId="0" borderId="13" xfId="0" applyNumberFormat="1" applyFont="1" applyBorder="1" applyAlignment="1">
      <alignment horizontal="left" vertical="top" wrapText="1"/>
    </xf>
    <xf numFmtId="197" fontId="3" fillId="0" borderId="14" xfId="48" applyNumberFormat="1" applyFont="1" applyBorder="1" applyAlignment="1">
      <alignment horizontal="right" vertical="top" wrapText="1"/>
    </xf>
    <xf numFmtId="49" fontId="3" fillId="0" borderId="15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197" fontId="3" fillId="0" borderId="17" xfId="0" applyNumberFormat="1" applyFont="1" applyBorder="1" applyAlignment="1">
      <alignment vertical="center"/>
    </xf>
    <xf numFmtId="0" fontId="3" fillId="0" borderId="10" xfId="0" applyNumberFormat="1" applyFont="1" applyBorder="1" applyAlignment="1">
      <alignment horizontal="left" vertical="top"/>
    </xf>
    <xf numFmtId="0" fontId="0" fillId="0" borderId="14" xfId="0" applyNumberFormat="1" applyBorder="1" applyAlignment="1">
      <alignment horizontal="right" vertical="top"/>
    </xf>
    <xf numFmtId="197" fontId="3" fillId="0" borderId="16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top"/>
    </xf>
    <xf numFmtId="49" fontId="4" fillId="0" borderId="0" xfId="0" applyNumberFormat="1" applyFont="1" applyFill="1" applyBorder="1" applyAlignment="1">
      <alignment vertical="top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vertical="top" wrapText="1"/>
    </xf>
    <xf numFmtId="49" fontId="3" fillId="0" borderId="14" xfId="0" applyNumberFormat="1" applyFont="1" applyBorder="1" applyAlignment="1">
      <alignment horizontal="right" vertical="top" wrapText="1"/>
    </xf>
    <xf numFmtId="49" fontId="3" fillId="0" borderId="16" xfId="0" applyNumberFormat="1" applyFont="1" applyFill="1" applyBorder="1" applyAlignment="1">
      <alignment vertical="center"/>
    </xf>
    <xf numFmtId="49" fontId="0" fillId="0" borderId="13" xfId="0" applyNumberFormat="1" applyBorder="1" applyAlignment="1">
      <alignment horizontal="left" vertical="top"/>
    </xf>
    <xf numFmtId="0" fontId="3" fillId="0" borderId="14" xfId="0" applyNumberFormat="1" applyFont="1" applyBorder="1" applyAlignment="1">
      <alignment horizontal="right" vertical="top" wrapText="1"/>
    </xf>
    <xf numFmtId="197" fontId="3" fillId="0" borderId="14" xfId="0" applyNumberFormat="1" applyFont="1" applyBorder="1" applyAlignment="1">
      <alignment horizontal="right" vertical="top" wrapText="1"/>
    </xf>
    <xf numFmtId="197" fontId="3" fillId="0" borderId="14" xfId="50" applyNumberFormat="1" applyFont="1" applyBorder="1" applyAlignment="1">
      <alignment horizontal="right" wrapText="1"/>
    </xf>
    <xf numFmtId="49" fontId="5" fillId="0" borderId="18" xfId="0" applyNumberFormat="1" applyFont="1" applyBorder="1" applyAlignment="1">
      <alignment horizontal="center" vertical="center" wrapText="1"/>
    </xf>
    <xf numFmtId="0" fontId="5" fillId="0" borderId="19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5" fillId="0" borderId="19" xfId="0" applyNumberFormat="1" applyFont="1" applyFill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right" vertical="top"/>
    </xf>
    <xf numFmtId="49" fontId="4" fillId="0" borderId="0" xfId="0" applyNumberFormat="1" applyFont="1" applyBorder="1" applyAlignment="1">
      <alignment horizontal="right" vertical="top"/>
    </xf>
    <xf numFmtId="49" fontId="0" fillId="0" borderId="0" xfId="0" applyNumberFormat="1" applyBorder="1" applyAlignment="1">
      <alignment horizontal="left" vertical="top"/>
    </xf>
    <xf numFmtId="197" fontId="3" fillId="0" borderId="10" xfId="48" applyNumberFormat="1" applyFont="1" applyBorder="1" applyAlignment="1">
      <alignment horizontal="right" wrapText="1"/>
    </xf>
    <xf numFmtId="43" fontId="3" fillId="0" borderId="0" xfId="42" applyFont="1" applyAlignment="1">
      <alignment/>
    </xf>
    <xf numFmtId="197" fontId="3" fillId="0" borderId="10" xfId="0" applyNumberFormat="1" applyFont="1" applyBorder="1" applyAlignment="1">
      <alignment horizontal="center" wrapText="1"/>
    </xf>
    <xf numFmtId="43" fontId="5" fillId="0" borderId="0" xfId="42" applyFont="1" applyAlignment="1">
      <alignment/>
    </xf>
    <xf numFmtId="0" fontId="0" fillId="0" borderId="10" xfId="0" applyNumberFormat="1" applyFont="1" applyBorder="1" applyAlignment="1">
      <alignment horizontal="left" vertical="top" wrapText="1"/>
    </xf>
    <xf numFmtId="197" fontId="3" fillId="0" borderId="17" xfId="63" applyNumberFormat="1" applyFont="1" applyBorder="1" applyAlignment="1">
      <alignment vertical="center"/>
      <protection/>
    </xf>
    <xf numFmtId="49" fontId="0" fillId="0" borderId="10" xfId="0" applyNumberFormat="1" applyFill="1" applyBorder="1" applyAlignment="1">
      <alignment vertical="top"/>
    </xf>
    <xf numFmtId="197" fontId="3" fillId="0" borderId="10" xfId="51" applyNumberFormat="1" applyFont="1" applyBorder="1" applyAlignment="1">
      <alignment horizontal="right" wrapText="1"/>
    </xf>
    <xf numFmtId="0" fontId="3" fillId="0" borderId="21" xfId="0" applyNumberFormat="1" applyFont="1" applyBorder="1" applyAlignment="1">
      <alignment horizontal="left" vertical="top" wrapText="1"/>
    </xf>
    <xf numFmtId="49" fontId="3" fillId="0" borderId="22" xfId="0" applyNumberFormat="1" applyFont="1" applyFill="1" applyBorder="1" applyAlignment="1">
      <alignment vertical="top" wrapText="1"/>
    </xf>
    <xf numFmtId="0" fontId="3" fillId="0" borderId="23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0" fontId="3" fillId="0" borderId="24" xfId="0" applyNumberFormat="1" applyFont="1" applyBorder="1" applyAlignment="1">
      <alignment horizontal="center" vertical="top" wrapText="1"/>
    </xf>
    <xf numFmtId="49" fontId="3" fillId="0" borderId="24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left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0" xfId="0" applyNumberFormat="1" applyFont="1" applyFill="1" applyBorder="1" applyAlignment="1">
      <alignment vertical="top"/>
    </xf>
    <xf numFmtId="49" fontId="3" fillId="0" borderId="14" xfId="0" applyNumberFormat="1" applyFont="1" applyBorder="1" applyAlignment="1">
      <alignment horizontal="right" vertical="top"/>
    </xf>
    <xf numFmtId="197" fontId="3" fillId="0" borderId="25" xfId="48" applyNumberFormat="1" applyFont="1" applyBorder="1" applyAlignment="1">
      <alignment horizontal="right" wrapText="1"/>
    </xf>
    <xf numFmtId="49" fontId="0" fillId="0" borderId="14" xfId="0" applyNumberFormat="1" applyBorder="1" applyAlignment="1">
      <alignment horizontal="right" vertical="top"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49" fontId="3" fillId="0" borderId="26" xfId="0" applyNumberFormat="1" applyFont="1" applyBorder="1" applyAlignment="1">
      <alignment horizontal="left" vertical="top" wrapText="1"/>
    </xf>
    <xf numFmtId="49" fontId="0" fillId="0" borderId="13" xfId="0" applyNumberFormat="1" applyFont="1" applyBorder="1" applyAlignment="1">
      <alignment horizontal="left" vertical="top"/>
    </xf>
    <xf numFmtId="49" fontId="3" fillId="0" borderId="27" xfId="0" applyNumberFormat="1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178" fontId="3" fillId="0" borderId="25" xfId="48" applyNumberFormat="1" applyFont="1" applyBorder="1" applyAlignment="1" applyProtection="1">
      <alignment horizontal="left" vertical="top" wrapText="1"/>
      <protection locked="0"/>
    </xf>
    <xf numFmtId="49" fontId="3" fillId="0" borderId="28" xfId="0" applyNumberFormat="1" applyFont="1" applyBorder="1" applyAlignment="1">
      <alignment vertical="top"/>
    </xf>
    <xf numFmtId="0" fontId="3" fillId="0" borderId="28" xfId="0" applyNumberFormat="1" applyFont="1" applyBorder="1" applyAlignment="1">
      <alignment vertical="top" wrapText="1"/>
    </xf>
    <xf numFmtId="0" fontId="3" fillId="0" borderId="28" xfId="0" applyFont="1" applyBorder="1" applyAlignment="1">
      <alignment horizontal="left" wrapText="1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left" vertical="top"/>
    </xf>
    <xf numFmtId="178" fontId="5" fillId="0" borderId="31" xfId="48" applyNumberFormat="1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>
      <alignment horizontal="center" vertical="top"/>
    </xf>
    <xf numFmtId="0" fontId="4" fillId="0" borderId="33" xfId="0" applyFont="1" applyBorder="1" applyAlignment="1">
      <alignment horizontal="left" vertical="center" wrapText="1"/>
    </xf>
    <xf numFmtId="178" fontId="5" fillId="0" borderId="34" xfId="48" applyNumberFormat="1" applyFont="1" applyBorder="1" applyAlignment="1" applyProtection="1">
      <alignment horizontal="left" vertical="top" wrapText="1"/>
      <protection locked="0"/>
    </xf>
    <xf numFmtId="49" fontId="3" fillId="0" borderId="27" xfId="0" applyNumberFormat="1" applyFont="1" applyBorder="1" applyAlignment="1">
      <alignment horizontal="left" vertical="top" wrapText="1"/>
    </xf>
    <xf numFmtId="49" fontId="3" fillId="0" borderId="35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vertical="center"/>
    </xf>
    <xf numFmtId="49" fontId="3" fillId="0" borderId="30" xfId="0" applyNumberFormat="1" applyFont="1" applyBorder="1" applyAlignment="1">
      <alignment horizontal="center" vertical="center"/>
    </xf>
    <xf numFmtId="197" fontId="3" fillId="0" borderId="30" xfId="0" applyNumberFormat="1" applyFont="1" applyBorder="1" applyAlignment="1">
      <alignment vertical="center"/>
    </xf>
    <xf numFmtId="0" fontId="3" fillId="0" borderId="36" xfId="0" applyNumberFormat="1" applyFont="1" applyBorder="1" applyAlignment="1">
      <alignment horizontal="left" vertical="top" wrapText="1"/>
    </xf>
    <xf numFmtId="49" fontId="3" fillId="0" borderId="37" xfId="0" applyNumberFormat="1" applyFont="1" applyFill="1" applyBorder="1" applyAlignment="1">
      <alignment vertical="top" wrapText="1"/>
    </xf>
    <xf numFmtId="49" fontId="3" fillId="0" borderId="38" xfId="0" applyNumberFormat="1" applyFont="1" applyBorder="1" applyAlignment="1">
      <alignment horizontal="right" vertical="top" wrapText="1"/>
    </xf>
    <xf numFmtId="0" fontId="56" fillId="0" borderId="10" xfId="0" applyNumberFormat="1" applyFont="1" applyBorder="1" applyAlignment="1">
      <alignment horizontal="center" wrapText="1"/>
    </xf>
    <xf numFmtId="0" fontId="56" fillId="0" borderId="10" xfId="0" applyNumberFormat="1" applyFont="1" applyBorder="1" applyAlignment="1">
      <alignment horizontal="center" vertical="top" wrapText="1"/>
    </xf>
    <xf numFmtId="197" fontId="56" fillId="0" borderId="10" xfId="0" applyNumberFormat="1" applyFont="1" applyBorder="1" applyAlignment="1">
      <alignment wrapText="1"/>
    </xf>
    <xf numFmtId="49" fontId="57" fillId="0" borderId="10" xfId="0" applyNumberFormat="1" applyFont="1" applyBorder="1" applyAlignment="1">
      <alignment horizontal="center" vertical="top"/>
    </xf>
    <xf numFmtId="49" fontId="56" fillId="0" borderId="10" xfId="0" applyNumberFormat="1" applyFont="1" applyBorder="1" applyAlignment="1">
      <alignment horizontal="center" vertical="top" wrapText="1"/>
    </xf>
    <xf numFmtId="49" fontId="56" fillId="0" borderId="10" xfId="0" applyNumberFormat="1" applyFont="1" applyBorder="1" applyAlignment="1">
      <alignment horizontal="center" wrapText="1"/>
    </xf>
    <xf numFmtId="0" fontId="0" fillId="0" borderId="10" xfId="0" applyNumberFormat="1" applyFont="1" applyBorder="1" applyAlignment="1">
      <alignment horizontal="center"/>
    </xf>
    <xf numFmtId="0" fontId="3" fillId="33" borderId="10" xfId="0" applyNumberFormat="1" applyFont="1" applyFill="1" applyBorder="1" applyAlignment="1">
      <alignment horizontal="center" vertical="top" wrapText="1"/>
    </xf>
    <xf numFmtId="0" fontId="3" fillId="33" borderId="10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178" fontId="4" fillId="0" borderId="0" xfId="48" applyNumberFormat="1" applyFont="1" applyAlignment="1">
      <alignment/>
    </xf>
    <xf numFmtId="0" fontId="0" fillId="0" borderId="10" xfId="0" applyNumberForma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top"/>
    </xf>
    <xf numFmtId="49" fontId="4" fillId="0" borderId="0" xfId="63" applyNumberFormat="1" applyFont="1" applyAlignment="1">
      <alignment horizontal="left" vertical="top"/>
      <protection/>
    </xf>
    <xf numFmtId="0" fontId="4" fillId="0" borderId="0" xfId="63" applyFont="1" applyAlignment="1">
      <alignment horizontal="left" vertical="top"/>
      <protection/>
    </xf>
    <xf numFmtId="0" fontId="4" fillId="0" borderId="0" xfId="63" applyFont="1" applyAlignment="1">
      <alignment horizontal="center" vertical="top"/>
      <protection/>
    </xf>
    <xf numFmtId="0" fontId="4" fillId="0" borderId="0" xfId="63" applyFont="1" applyAlignment="1">
      <alignment vertical="top"/>
      <protection/>
    </xf>
    <xf numFmtId="0" fontId="4" fillId="0" borderId="0" xfId="63" applyFont="1" applyAlignment="1">
      <alignment horizontal="right" vertical="top"/>
      <protection/>
    </xf>
    <xf numFmtId="0" fontId="0" fillId="0" borderId="0" xfId="63" applyAlignment="1">
      <alignment vertical="top"/>
      <protection/>
    </xf>
    <xf numFmtId="49" fontId="5" fillId="0" borderId="18" xfId="63" applyNumberFormat="1" applyFont="1" applyBorder="1" applyAlignment="1">
      <alignment horizontal="center" vertical="center" wrapText="1"/>
      <protection/>
    </xf>
    <xf numFmtId="0" fontId="5" fillId="0" borderId="19" xfId="63" applyFont="1" applyBorder="1" applyAlignment="1">
      <alignment horizontal="center" vertical="center" wrapText="1"/>
      <protection/>
    </xf>
    <xf numFmtId="0" fontId="5" fillId="0" borderId="20" xfId="63" applyFont="1" applyBorder="1" applyAlignment="1">
      <alignment horizontal="center" vertical="center" wrapText="1"/>
      <protection/>
    </xf>
    <xf numFmtId="49" fontId="3" fillId="0" borderId="13" xfId="63" applyNumberFormat="1" applyFont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center" vertical="top" wrapText="1"/>
      <protection/>
    </xf>
    <xf numFmtId="0" fontId="3" fillId="0" borderId="10" xfId="63" applyFont="1" applyBorder="1" applyAlignment="1">
      <alignment vertical="top" wrapText="1"/>
      <protection/>
    </xf>
    <xf numFmtId="0" fontId="3" fillId="0" borderId="14" xfId="63" applyFont="1" applyBorder="1" applyAlignment="1">
      <alignment horizontal="right" vertical="top" wrapText="1"/>
      <protection/>
    </xf>
    <xf numFmtId="49" fontId="5" fillId="0" borderId="13" xfId="63" applyNumberFormat="1" applyFont="1" applyBorder="1" applyAlignment="1">
      <alignment horizontal="left" vertical="top" wrapText="1"/>
      <protection/>
    </xf>
    <xf numFmtId="0" fontId="4" fillId="0" borderId="39" xfId="63" applyFont="1" applyBorder="1" applyAlignment="1">
      <alignment horizontal="left" wrapText="1"/>
      <protection/>
    </xf>
    <xf numFmtId="0" fontId="4" fillId="0" borderId="10" xfId="63" applyFont="1" applyBorder="1" applyAlignment="1">
      <alignment horizontal="left"/>
      <protection/>
    </xf>
    <xf numFmtId="0" fontId="4" fillId="0" borderId="40" xfId="63" applyFont="1" applyBorder="1" applyAlignment="1">
      <alignment horizontal="left"/>
      <protection/>
    </xf>
    <xf numFmtId="0" fontId="3" fillId="0" borderId="40" xfId="63" applyFont="1" applyBorder="1" applyAlignment="1">
      <alignment horizontal="center"/>
      <protection/>
    </xf>
    <xf numFmtId="1" fontId="3" fillId="0" borderId="40" xfId="63" applyNumberFormat="1" applyFont="1" applyBorder="1" applyAlignment="1">
      <alignment horizontal="center"/>
      <protection/>
    </xf>
    <xf numFmtId="197" fontId="3" fillId="0" borderId="10" xfId="63" applyNumberFormat="1" applyFont="1" applyBorder="1" applyAlignment="1">
      <alignment horizontal="center" wrapText="1"/>
      <protection/>
    </xf>
    <xf numFmtId="190" fontId="3" fillId="0" borderId="14" xfId="63" applyNumberFormat="1" applyFont="1" applyBorder="1">
      <alignment/>
      <protection/>
    </xf>
    <xf numFmtId="197" fontId="3" fillId="0" borderId="10" xfId="63" applyNumberFormat="1" applyFont="1" applyBorder="1" applyAlignment="1">
      <alignment horizontal="center" vertical="top" wrapText="1"/>
      <protection/>
    </xf>
    <xf numFmtId="197" fontId="3" fillId="0" borderId="14" xfId="63" applyNumberFormat="1" applyFont="1" applyBorder="1" applyAlignment="1">
      <alignment horizontal="right" vertical="top" wrapText="1"/>
      <protection/>
    </xf>
    <xf numFmtId="0" fontId="6" fillId="0" borderId="10" xfId="63" applyFont="1" applyBorder="1" applyAlignment="1">
      <alignment horizontal="center" wrapText="1"/>
      <protection/>
    </xf>
    <xf numFmtId="0" fontId="3" fillId="0" borderId="10" xfId="63" applyFont="1" applyBorder="1" applyAlignment="1">
      <alignment horizontal="center" wrapText="1"/>
      <protection/>
    </xf>
    <xf numFmtId="0" fontId="6" fillId="0" borderId="10" xfId="63" applyFont="1" applyBorder="1" applyAlignment="1">
      <alignment horizontal="center" vertical="top" wrapText="1"/>
      <protection/>
    </xf>
    <xf numFmtId="197" fontId="3" fillId="0" borderId="10" xfId="63" applyNumberFormat="1" applyFont="1" applyBorder="1" applyAlignment="1">
      <alignment vertical="top" wrapText="1"/>
      <protection/>
    </xf>
    <xf numFmtId="49" fontId="3" fillId="0" borderId="15" xfId="63" applyNumberFormat="1" applyFont="1" applyBorder="1" applyAlignment="1">
      <alignment vertical="center"/>
      <protection/>
    </xf>
    <xf numFmtId="49" fontId="3" fillId="0" borderId="16" xfId="63" applyNumberFormat="1" applyFont="1" applyBorder="1" applyAlignment="1">
      <alignment vertical="center"/>
      <protection/>
    </xf>
    <xf numFmtId="49" fontId="3" fillId="0" borderId="16" xfId="63" applyNumberFormat="1" applyFont="1" applyBorder="1" applyAlignment="1">
      <alignment horizontal="center" vertical="center"/>
      <protection/>
    </xf>
    <xf numFmtId="197" fontId="3" fillId="0" borderId="16" xfId="63" applyNumberFormat="1" applyFont="1" applyBorder="1" applyAlignment="1">
      <alignment vertical="center"/>
      <protection/>
    </xf>
    <xf numFmtId="49" fontId="0" fillId="0" borderId="0" xfId="63" applyNumberFormat="1" applyAlignment="1">
      <alignment horizontal="left" vertical="top"/>
      <protection/>
    </xf>
    <xf numFmtId="0" fontId="0" fillId="0" borderId="0" xfId="63" applyAlignment="1">
      <alignment horizontal="left" vertical="top"/>
      <protection/>
    </xf>
    <xf numFmtId="0" fontId="0" fillId="0" borderId="0" xfId="63" applyAlignment="1">
      <alignment horizontal="center" vertical="top"/>
      <protection/>
    </xf>
    <xf numFmtId="0" fontId="0" fillId="0" borderId="0" xfId="63" applyAlignment="1">
      <alignment horizontal="right" vertical="top"/>
      <protection/>
    </xf>
    <xf numFmtId="0" fontId="5" fillId="0" borderId="39" xfId="63" applyFont="1" applyBorder="1" applyAlignment="1">
      <alignment horizontal="left" wrapText="1"/>
      <protection/>
    </xf>
    <xf numFmtId="0" fontId="5" fillId="0" borderId="10" xfId="63" applyFont="1" applyBorder="1" applyAlignment="1">
      <alignment horizontal="left"/>
      <protection/>
    </xf>
    <xf numFmtId="0" fontId="5" fillId="0" borderId="40" xfId="63" applyFont="1" applyBorder="1" applyAlignment="1">
      <alignment horizontal="left"/>
      <protection/>
    </xf>
    <xf numFmtId="0" fontId="3" fillId="0" borderId="10" xfId="63" applyFont="1" applyBorder="1" applyAlignment="1">
      <alignment horizontal="center"/>
      <protection/>
    </xf>
    <xf numFmtId="1" fontId="3" fillId="0" borderId="10" xfId="63" applyNumberFormat="1" applyFont="1" applyBorder="1" applyAlignment="1">
      <alignment horizontal="center"/>
      <protection/>
    </xf>
    <xf numFmtId="0" fontId="3" fillId="0" borderId="10" xfId="63" applyFont="1" applyBorder="1" applyAlignment="1">
      <alignment horizontal="left" vertical="top"/>
      <protection/>
    </xf>
    <xf numFmtId="190" fontId="3" fillId="0" borderId="14" xfId="63" applyNumberFormat="1" applyFont="1" applyBorder="1" applyAlignment="1">
      <alignment horizontal="right"/>
      <protection/>
    </xf>
    <xf numFmtId="39" fontId="3" fillId="0" borderId="0" xfId="48" applyNumberFormat="1" applyFont="1" applyBorder="1" applyAlignment="1">
      <alignment horizontal="right" vertical="center" wrapText="1"/>
    </xf>
    <xf numFmtId="0" fontId="58" fillId="0" borderId="4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vertical="center"/>
    </xf>
    <xf numFmtId="0" fontId="58" fillId="0" borderId="40" xfId="0" applyFont="1" applyBorder="1" applyAlignment="1">
      <alignment horizontal="center" vertical="center" wrapText="1"/>
    </xf>
    <xf numFmtId="3" fontId="58" fillId="0" borderId="40" xfId="42" applyNumberFormat="1" applyFont="1" applyBorder="1" applyAlignment="1">
      <alignment horizontal="center" vertical="center" wrapText="1"/>
    </xf>
    <xf numFmtId="222" fontId="58" fillId="0" borderId="40" xfId="0" applyNumberFormat="1" applyFont="1" applyBorder="1" applyAlignment="1">
      <alignment horizontal="center" vertical="center" wrapText="1"/>
    </xf>
    <xf numFmtId="222" fontId="3" fillId="0" borderId="10" xfId="48" applyNumberFormat="1" applyFont="1" applyFill="1" applyBorder="1" applyAlignment="1" applyProtection="1">
      <alignment horizontal="right" vertical="center" wrapText="1"/>
      <protection/>
    </xf>
    <xf numFmtId="0" fontId="58" fillId="0" borderId="40" xfId="0" applyFont="1" applyBorder="1" applyAlignment="1">
      <alignment horizontal="left" vertical="center"/>
    </xf>
    <xf numFmtId="3" fontId="58" fillId="0" borderId="40" xfId="42" applyNumberFormat="1" applyFont="1" applyBorder="1" applyAlignment="1">
      <alignment horizontal="center" vertical="center"/>
    </xf>
    <xf numFmtId="0" fontId="58" fillId="0" borderId="40" xfId="0" applyFont="1" applyBorder="1" applyAlignment="1">
      <alignment horizontal="center" vertical="center"/>
    </xf>
    <xf numFmtId="0" fontId="58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 indent="1"/>
    </xf>
    <xf numFmtId="0" fontId="59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 wrapText="1"/>
    </xf>
    <xf numFmtId="43" fontId="3" fillId="0" borderId="10" xfId="44" applyFont="1" applyFill="1" applyBorder="1" applyAlignment="1">
      <alignment horizontal="right" vertical="top" wrapText="1"/>
    </xf>
    <xf numFmtId="43" fontId="3" fillId="0" borderId="10" xfId="44" applyFont="1" applyFill="1" applyBorder="1" applyAlignment="1">
      <alignment vertical="top" wrapText="1"/>
    </xf>
    <xf numFmtId="43" fontId="58" fillId="0" borderId="10" xfId="44" applyFont="1" applyFill="1" applyBorder="1" applyAlignment="1">
      <alignment horizontal="right" vertical="top" wrapText="1"/>
    </xf>
    <xf numFmtId="0" fontId="58" fillId="0" borderId="10" xfId="0" applyFont="1" applyBorder="1" applyAlignment="1">
      <alignment horizontal="center" vertical="top" wrapText="1"/>
    </xf>
    <xf numFmtId="0" fontId="58" fillId="0" borderId="10" xfId="0" applyFont="1" applyBorder="1" applyAlignment="1">
      <alignment horizontal="right" vertical="top" wrapText="1"/>
    </xf>
    <xf numFmtId="4" fontId="58" fillId="0" borderId="10" xfId="0" applyNumberFormat="1" applyFont="1" applyBorder="1" applyAlignment="1">
      <alignment horizontal="center" vertical="top" wrapText="1"/>
    </xf>
    <xf numFmtId="223" fontId="58" fillId="0" borderId="10" xfId="44" applyNumberFormat="1" applyFont="1" applyFill="1" applyBorder="1" applyAlignment="1">
      <alignment horizontal="right" vertical="top" wrapText="1"/>
    </xf>
    <xf numFmtId="4" fontId="58" fillId="0" borderId="10" xfId="0" applyNumberFormat="1" applyFont="1" applyBorder="1" applyAlignment="1">
      <alignment horizontal="right" vertical="top" wrapText="1"/>
    </xf>
    <xf numFmtId="0" fontId="60" fillId="34" borderId="41" xfId="0" applyFont="1" applyFill="1" applyBorder="1" applyAlignment="1" quotePrefix="1">
      <alignment horizontal="center" vertical="top" wrapText="1"/>
    </xf>
    <xf numFmtId="3" fontId="60" fillId="34" borderId="41" xfId="42" applyNumberFormat="1" applyFont="1" applyFill="1" applyBorder="1" applyAlignment="1">
      <alignment wrapText="1"/>
    </xf>
    <xf numFmtId="4" fontId="60" fillId="0" borderId="10" xfId="42" applyNumberFormat="1" applyFont="1" applyFill="1" applyBorder="1" applyAlignment="1" applyProtection="1">
      <alignment horizontal="right" vertical="top"/>
      <protection locked="0"/>
    </xf>
    <xf numFmtId="0" fontId="60" fillId="34" borderId="41" xfId="0" applyFont="1" applyFill="1" applyBorder="1" applyAlignment="1">
      <alignment horizontal="center" vertical="top" wrapText="1"/>
    </xf>
    <xf numFmtId="43" fontId="60" fillId="0" borderId="41" xfId="42" applyFont="1" applyFill="1" applyBorder="1" applyAlignment="1">
      <alignment horizontal="right" vertical="top" wrapText="1"/>
    </xf>
    <xf numFmtId="4" fontId="60" fillId="0" borderId="42" xfId="42" applyNumberFormat="1" applyFont="1" applyFill="1" applyBorder="1" applyAlignment="1">
      <alignment vertical="top" wrapText="1"/>
    </xf>
    <xf numFmtId="197" fontId="3" fillId="0" borderId="10" xfId="0" applyNumberFormat="1" applyFont="1" applyBorder="1" applyAlignment="1">
      <alignment horizontal="right" vertical="top" wrapText="1"/>
    </xf>
    <xf numFmtId="49" fontId="3" fillId="0" borderId="10" xfId="0" applyNumberFormat="1" applyFont="1" applyFill="1" applyBorder="1" applyAlignment="1">
      <alignment horizontal="right" vertical="top"/>
    </xf>
    <xf numFmtId="0" fontId="5" fillId="0" borderId="10" xfId="63" applyFont="1" applyBorder="1" applyAlignment="1">
      <alignment horizontal="left" vertical="top" wrapText="1"/>
      <protection/>
    </xf>
    <xf numFmtId="49" fontId="3" fillId="0" borderId="10" xfId="63" applyNumberFormat="1" applyFont="1" applyBorder="1" applyAlignment="1">
      <alignment horizontal="left" vertical="top" wrapText="1"/>
      <protection/>
    </xf>
    <xf numFmtId="0" fontId="3" fillId="0" borderId="10" xfId="63" applyFont="1" applyBorder="1" applyAlignment="1">
      <alignment horizontal="right" vertical="top" wrapText="1"/>
      <protection/>
    </xf>
    <xf numFmtId="0" fontId="5" fillId="0" borderId="10" xfId="63" applyFont="1" applyBorder="1" applyAlignment="1">
      <alignment horizontal="center" wrapText="1"/>
      <protection/>
    </xf>
    <xf numFmtId="0" fontId="5" fillId="0" borderId="10" xfId="63" applyFont="1" applyBorder="1" applyAlignment="1">
      <alignment horizontal="right" wrapText="1"/>
      <protection/>
    </xf>
    <xf numFmtId="0" fontId="5" fillId="0" borderId="10" xfId="63" applyFont="1" applyBorder="1" applyAlignment="1">
      <alignment horizontal="center" vertical="top" wrapText="1"/>
      <protection/>
    </xf>
    <xf numFmtId="43" fontId="5" fillId="0" borderId="10" xfId="44" applyFont="1" applyFill="1" applyBorder="1" applyAlignment="1">
      <alignment wrapText="1"/>
    </xf>
    <xf numFmtId="0" fontId="5" fillId="0" borderId="10" xfId="63" applyFont="1" applyBorder="1" applyAlignment="1">
      <alignment horizontal="right" vertical="top" wrapText="1"/>
      <protection/>
    </xf>
    <xf numFmtId="43" fontId="5" fillId="0" borderId="10" xfId="44" applyFont="1" applyFill="1" applyBorder="1" applyAlignment="1">
      <alignment vertical="top" wrapText="1"/>
    </xf>
    <xf numFmtId="4" fontId="3" fillId="0" borderId="10" xfId="63" applyNumberFormat="1" applyFont="1" applyBorder="1" applyAlignment="1">
      <alignment horizontal="right" vertical="top" wrapText="1"/>
      <protection/>
    </xf>
    <xf numFmtId="9" fontId="3" fillId="0" borderId="10" xfId="69" applyFont="1" applyFill="1" applyBorder="1" applyAlignment="1">
      <alignment horizontal="center" vertical="top" wrapText="1"/>
    </xf>
    <xf numFmtId="43" fontId="58" fillId="0" borderId="10" xfId="44" applyFont="1" applyBorder="1" applyAlignment="1">
      <alignment horizontal="center" vertical="center"/>
    </xf>
    <xf numFmtId="4" fontId="58" fillId="0" borderId="10" xfId="63" applyNumberFormat="1" applyFont="1" applyBorder="1" applyAlignment="1">
      <alignment horizontal="center" vertical="top"/>
      <protection/>
    </xf>
    <xf numFmtId="43" fontId="58" fillId="0" borderId="10" xfId="44" applyFont="1" applyBorder="1" applyAlignment="1">
      <alignment horizontal="center" vertical="top"/>
    </xf>
    <xf numFmtId="0" fontId="3" fillId="0" borderId="0" xfId="63" applyFont="1" applyAlignment="1">
      <alignment horizontal="center" vertical="top" wrapText="1"/>
      <protection/>
    </xf>
    <xf numFmtId="0" fontId="3" fillId="0" borderId="10" xfId="63" applyFont="1" applyBorder="1" applyAlignment="1">
      <alignment horizontal="left" vertical="top" wrapText="1" indent="1"/>
      <protection/>
    </xf>
    <xf numFmtId="43" fontId="3" fillId="0" borderId="0" xfId="44" applyFont="1" applyFill="1" applyAlignment="1">
      <alignment horizontal="center" vertical="top"/>
    </xf>
    <xf numFmtId="0" fontId="61" fillId="0" borderId="10" xfId="63" applyFont="1" applyBorder="1" applyAlignment="1">
      <alignment horizontal="center" vertical="center" wrapText="1"/>
      <protection/>
    </xf>
    <xf numFmtId="4" fontId="58" fillId="0" borderId="10" xfId="63" applyNumberFormat="1" applyFont="1" applyBorder="1" applyAlignment="1">
      <alignment horizontal="center" vertical="center"/>
      <protection/>
    </xf>
    <xf numFmtId="0" fontId="61" fillId="0" borderId="10" xfId="63" applyFont="1" applyBorder="1" applyAlignment="1">
      <alignment horizontal="center" vertical="center"/>
      <protection/>
    </xf>
    <xf numFmtId="0" fontId="58" fillId="0" borderId="10" xfId="63" applyFont="1" applyBorder="1" applyAlignment="1">
      <alignment horizontal="center" vertical="top" wrapText="1"/>
      <protection/>
    </xf>
    <xf numFmtId="0" fontId="62" fillId="0" borderId="10" xfId="63" applyFont="1" applyBorder="1" applyAlignment="1">
      <alignment horizontal="center" vertical="center" wrapText="1"/>
      <protection/>
    </xf>
    <xf numFmtId="43" fontId="58" fillId="0" borderId="10" xfId="44" applyFont="1" applyBorder="1" applyAlignment="1">
      <alignment vertical="top"/>
    </xf>
    <xf numFmtId="3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49" fontId="4" fillId="0" borderId="43" xfId="0" applyNumberFormat="1" applyFont="1" applyBorder="1" applyAlignment="1">
      <alignment horizontal="left" vertical="top"/>
    </xf>
    <xf numFmtId="49" fontId="4" fillId="0" borderId="44" xfId="0" applyNumberFormat="1" applyFont="1" applyBorder="1" applyAlignment="1">
      <alignment horizontal="left" vertical="top"/>
    </xf>
    <xf numFmtId="49" fontId="4" fillId="0" borderId="45" xfId="0" applyNumberFormat="1" applyFont="1" applyBorder="1" applyAlignment="1">
      <alignment horizontal="left" vertical="top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49" fontId="4" fillId="0" borderId="0" xfId="0" applyNumberFormat="1" applyFont="1" applyBorder="1" applyAlignment="1">
      <alignment horizontal="left" vertical="top"/>
    </xf>
    <xf numFmtId="49" fontId="4" fillId="0" borderId="46" xfId="63" applyNumberFormat="1" applyFont="1" applyBorder="1" applyAlignment="1">
      <alignment horizontal="center" vertical="top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0" xfId="46"/>
    <cellStyle name="Comma0 2" xfId="47"/>
    <cellStyle name="Currency" xfId="48"/>
    <cellStyle name="Currency [0]" xfId="49"/>
    <cellStyle name="Currency 2" xfId="50"/>
    <cellStyle name="Currency 3" xfId="51"/>
    <cellStyle name="Explanatory Text" xfId="52"/>
    <cellStyle name="Followed Hyperlink" xfId="53"/>
    <cellStyle name="Good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 2" xfId="63"/>
    <cellStyle name="Normal 3" xfId="64"/>
    <cellStyle name="Note" xfId="65"/>
    <cellStyle name="OPSKRIF" xfId="66"/>
    <cellStyle name="Output" xfId="67"/>
    <cellStyle name="Percent" xfId="68"/>
    <cellStyle name="Percent 2" xfId="69"/>
    <cellStyle name="Percent 3" xfId="70"/>
    <cellStyle name="Title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01%20BoQ%20Stormwater%20REV%20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view="pageBreakPreview" zoomScaleSheetLayoutView="100" workbookViewId="0" topLeftCell="A1">
      <selection activeCell="E12" sqref="E12"/>
    </sheetView>
  </sheetViews>
  <sheetFormatPr defaultColWidth="8.7109375" defaultRowHeight="12.75"/>
  <cols>
    <col min="1" max="1" width="7.8515625" style="83" customWidth="1"/>
    <col min="2" max="2" width="35.8515625" style="1" customWidth="1"/>
    <col min="3" max="3" width="9.7109375" style="2" customWidth="1"/>
    <col min="4" max="4" width="10.421875" style="2" customWidth="1"/>
    <col min="5" max="5" width="10.8515625" style="4" customWidth="1"/>
    <col min="6" max="6" width="14.421875" style="3" customWidth="1"/>
    <col min="7" max="16384" width="8.7109375" style="4" customWidth="1"/>
  </cols>
  <sheetData>
    <row r="1" spans="1:6" ht="12.75">
      <c r="A1" s="11" t="s">
        <v>66</v>
      </c>
      <c r="B1" s="51"/>
      <c r="C1" s="52"/>
      <c r="D1" s="52"/>
      <c r="E1" s="53"/>
      <c r="F1" s="81" t="s">
        <v>143</v>
      </c>
    </row>
    <row r="2" spans="1:6" ht="13.5" thickBot="1">
      <c r="A2" s="250" t="s">
        <v>152</v>
      </c>
      <c r="B2" s="250"/>
      <c r="C2" s="250"/>
      <c r="D2" s="250"/>
      <c r="E2" s="250"/>
      <c r="F2" s="250"/>
    </row>
    <row r="3" spans="1:6" s="5" customFormat="1" ht="18" customHeight="1">
      <c r="A3" s="75" t="s">
        <v>0</v>
      </c>
      <c r="B3" s="76" t="s">
        <v>1</v>
      </c>
      <c r="C3" s="76" t="s">
        <v>2</v>
      </c>
      <c r="D3" s="76" t="s">
        <v>3</v>
      </c>
      <c r="E3" s="76" t="s">
        <v>4</v>
      </c>
      <c r="F3" s="77" t="s">
        <v>5</v>
      </c>
    </row>
    <row r="4" spans="1:6" ht="12.75">
      <c r="A4" s="54"/>
      <c r="B4" s="6"/>
      <c r="C4" s="7"/>
      <c r="D4" s="7"/>
      <c r="E4" s="8"/>
      <c r="F4" s="72"/>
    </row>
    <row r="5" spans="1:6" ht="24">
      <c r="A5" s="56" t="s">
        <v>126</v>
      </c>
      <c r="B5" s="219" t="s">
        <v>127</v>
      </c>
      <c r="C5" s="7"/>
      <c r="D5" s="7"/>
      <c r="E5" s="8"/>
      <c r="F5" s="72"/>
    </row>
    <row r="6" spans="1:6" ht="12.75">
      <c r="A6" s="54"/>
      <c r="B6" s="6"/>
      <c r="C6" s="7"/>
      <c r="D6" s="7"/>
      <c r="E6" s="8"/>
      <c r="F6" s="72"/>
    </row>
    <row r="7" spans="1:6" ht="12.75" customHeight="1">
      <c r="A7" s="220" t="s">
        <v>128</v>
      </c>
      <c r="B7" s="151" t="s">
        <v>129</v>
      </c>
      <c r="C7" s="152"/>
      <c r="D7" s="221"/>
      <c r="E7" s="152"/>
      <c r="F7" s="204"/>
    </row>
    <row r="8" spans="1:6" ht="12.75" customHeight="1">
      <c r="A8" s="54"/>
      <c r="B8" s="219"/>
      <c r="C8" s="222"/>
      <c r="D8" s="223"/>
      <c r="E8" s="224"/>
      <c r="F8" s="225"/>
    </row>
    <row r="9" spans="1:6" ht="22.5" customHeight="1">
      <c r="A9" s="54"/>
      <c r="B9" s="151" t="s">
        <v>130</v>
      </c>
      <c r="C9" s="152" t="s">
        <v>131</v>
      </c>
      <c r="D9" s="221"/>
      <c r="E9" s="152"/>
      <c r="F9" s="204">
        <v>350000</v>
      </c>
    </row>
    <row r="10" spans="1:6" ht="12.75">
      <c r="A10" s="54"/>
      <c r="B10" s="219"/>
      <c r="C10" s="224"/>
      <c r="D10" s="226"/>
      <c r="E10" s="224"/>
      <c r="F10" s="227"/>
    </row>
    <row r="11" spans="1:6" ht="12.75" customHeight="1">
      <c r="A11" s="54"/>
      <c r="B11" s="151" t="s">
        <v>132</v>
      </c>
      <c r="C11" s="152" t="s">
        <v>133</v>
      </c>
      <c r="D11" s="228">
        <f>F9</f>
        <v>350000</v>
      </c>
      <c r="E11" s="229"/>
      <c r="F11" s="203">
        <f>IF(E11="","",D11*E11)</f>
      </c>
    </row>
    <row r="12" spans="1:6" ht="12.75" customHeight="1">
      <c r="A12" s="54"/>
      <c r="B12" s="12"/>
      <c r="C12" s="7"/>
      <c r="D12" s="7"/>
      <c r="E12" s="18"/>
      <c r="F12" s="55"/>
    </row>
    <row r="13" spans="1:6" ht="12.75" customHeight="1">
      <c r="A13" s="151" t="s">
        <v>134</v>
      </c>
      <c r="B13" s="151" t="s">
        <v>135</v>
      </c>
      <c r="C13" s="152"/>
      <c r="D13" s="230"/>
      <c r="E13" s="231"/>
      <c r="F13" s="203">
        <f>IF(E13="","",D13*E13)</f>
      </c>
    </row>
    <row r="14" spans="1:6" ht="12.75">
      <c r="A14" s="151"/>
      <c r="B14" s="151"/>
      <c r="C14" s="152"/>
      <c r="D14" s="230"/>
      <c r="E14" s="231"/>
      <c r="F14" s="203">
        <f>IF(E14="","",D14*E14)</f>
      </c>
    </row>
    <row r="15" spans="1:6" ht="24">
      <c r="A15" s="151"/>
      <c r="B15" s="151" t="s">
        <v>136</v>
      </c>
      <c r="C15" s="152" t="s">
        <v>137</v>
      </c>
      <c r="D15" s="228">
        <v>1</v>
      </c>
      <c r="E15" s="231">
        <v>55000</v>
      </c>
      <c r="F15" s="203">
        <v>65000</v>
      </c>
    </row>
    <row r="16" spans="1:6" ht="12.75">
      <c r="A16" s="151"/>
      <c r="B16" s="151"/>
      <c r="C16" s="152"/>
      <c r="D16" s="230"/>
      <c r="E16" s="231"/>
      <c r="F16" s="203">
        <f>IF(E16="","",D16*E16)</f>
      </c>
    </row>
    <row r="17" spans="1:6" ht="24">
      <c r="A17" s="151"/>
      <c r="B17" s="151" t="s">
        <v>138</v>
      </c>
      <c r="C17" s="152" t="s">
        <v>133</v>
      </c>
      <c r="D17" s="232">
        <f>F15</f>
        <v>65000</v>
      </c>
      <c r="E17" s="229"/>
      <c r="F17" s="203">
        <f>IF(E17="","",D17*E17)</f>
      </c>
    </row>
    <row r="18" spans="1:6" ht="12.75">
      <c r="A18" s="54"/>
      <c r="B18" s="6"/>
      <c r="C18" s="7"/>
      <c r="D18" s="7"/>
      <c r="E18" s="19"/>
      <c r="F18" s="73"/>
    </row>
    <row r="19" spans="1:6" ht="12.75">
      <c r="A19" s="220" t="s">
        <v>139</v>
      </c>
      <c r="B19" s="151" t="s">
        <v>140</v>
      </c>
      <c r="C19" s="233"/>
      <c r="D19" s="221"/>
      <c r="E19" s="152"/>
      <c r="F19" s="203">
        <f aca="true" t="shared" si="0" ref="F19:F24">IF(E19="","",D19*E19)</f>
      </c>
    </row>
    <row r="20" spans="1:6" ht="12.75">
      <c r="A20" s="220"/>
      <c r="B20" s="234"/>
      <c r="C20" s="233"/>
      <c r="D20" s="221"/>
      <c r="E20" s="152"/>
      <c r="F20" s="203">
        <f t="shared" si="0"/>
      </c>
    </row>
    <row r="21" spans="1:6" ht="24">
      <c r="A21" s="220"/>
      <c r="B21" s="151" t="s">
        <v>141</v>
      </c>
      <c r="C21" s="152" t="s">
        <v>131</v>
      </c>
      <c r="D21" s="221"/>
      <c r="E21" s="152"/>
      <c r="F21" s="203">
        <v>225000</v>
      </c>
    </row>
    <row r="22" spans="1:6" ht="12.75">
      <c r="A22" s="220"/>
      <c r="B22" s="151"/>
      <c r="C22" s="233"/>
      <c r="D22" s="221"/>
      <c r="E22" s="152"/>
      <c r="F22" s="203">
        <f t="shared" si="0"/>
      </c>
    </row>
    <row r="23" spans="1:6" ht="24">
      <c r="A23" s="220"/>
      <c r="B23" s="151" t="s">
        <v>142</v>
      </c>
      <c r="C23" s="152" t="s">
        <v>133</v>
      </c>
      <c r="D23" s="228">
        <f>F21</f>
        <v>225000</v>
      </c>
      <c r="E23" s="229"/>
      <c r="F23" s="203">
        <f t="shared" si="0"/>
      </c>
    </row>
    <row r="24" spans="1:6" ht="12.75">
      <c r="A24" s="220"/>
      <c r="B24" s="151"/>
      <c r="C24" s="233"/>
      <c r="D24" s="221"/>
      <c r="E24" s="152"/>
      <c r="F24" s="203">
        <f t="shared" si="0"/>
      </c>
    </row>
    <row r="25" spans="1:6" ht="12.75">
      <c r="A25" s="220"/>
      <c r="B25" s="151"/>
      <c r="C25" s="166"/>
      <c r="D25" s="230"/>
      <c r="E25" s="235"/>
      <c r="F25" s="203"/>
    </row>
    <row r="26" spans="1:6" ht="12.75">
      <c r="A26" s="54"/>
      <c r="B26" s="6"/>
      <c r="C26" s="7"/>
      <c r="D26" s="7"/>
      <c r="E26" s="19"/>
      <c r="F26" s="73"/>
    </row>
    <row r="27" spans="1:6" ht="12.75">
      <c r="A27" s="220"/>
      <c r="B27" s="151"/>
      <c r="C27" s="236"/>
      <c r="D27" s="237"/>
      <c r="E27" s="231"/>
      <c r="F27" s="203"/>
    </row>
    <row r="28" spans="1:6" ht="12.75">
      <c r="A28" s="220"/>
      <c r="B28" s="151"/>
      <c r="C28" s="238"/>
      <c r="D28" s="237"/>
      <c r="E28" s="231"/>
      <c r="F28" s="203"/>
    </row>
    <row r="29" spans="1:6" ht="12.75">
      <c r="A29" s="220"/>
      <c r="B29" s="151"/>
      <c r="C29" s="239"/>
      <c r="D29" s="232"/>
      <c r="E29" s="231"/>
      <c r="F29" s="203"/>
    </row>
    <row r="30" spans="1:6" ht="12.75">
      <c r="A30" s="220"/>
      <c r="B30" s="151"/>
      <c r="C30" s="240"/>
      <c r="D30" s="237"/>
      <c r="E30" s="231"/>
      <c r="F30" s="203"/>
    </row>
    <row r="31" spans="1:6" ht="12.75">
      <c r="A31" s="220"/>
      <c r="B31" s="151"/>
      <c r="C31" s="152"/>
      <c r="D31" s="241"/>
      <c r="E31" s="229"/>
      <c r="F31" s="204"/>
    </row>
    <row r="32" spans="1:6" ht="12.75">
      <c r="A32" s="54"/>
      <c r="B32" s="6"/>
      <c r="C32" s="7"/>
      <c r="D32" s="7"/>
      <c r="E32" s="19"/>
      <c r="F32" s="73"/>
    </row>
    <row r="33" spans="1:6" ht="12.75">
      <c r="A33" s="54"/>
      <c r="B33" s="6"/>
      <c r="C33" s="7"/>
      <c r="D33" s="7"/>
      <c r="E33" s="19"/>
      <c r="F33" s="73"/>
    </row>
    <row r="34" spans="1:6" ht="12.75">
      <c r="A34" s="54"/>
      <c r="B34" s="6"/>
      <c r="C34" s="7"/>
      <c r="D34" s="7"/>
      <c r="E34" s="19"/>
      <c r="F34" s="73"/>
    </row>
    <row r="35" spans="1:6" ht="12.75">
      <c r="A35" s="54"/>
      <c r="B35" s="6"/>
      <c r="C35" s="7"/>
      <c r="D35" s="7"/>
      <c r="E35" s="19"/>
      <c r="F35" s="73"/>
    </row>
    <row r="36" spans="1:6" ht="12.75">
      <c r="A36" s="54"/>
      <c r="B36" s="6"/>
      <c r="C36" s="7"/>
      <c r="D36" s="7"/>
      <c r="E36" s="19"/>
      <c r="F36" s="73"/>
    </row>
    <row r="37" spans="1:6" ht="12.75">
      <c r="A37" s="54"/>
      <c r="B37" s="6"/>
      <c r="C37" s="7"/>
      <c r="D37" s="7"/>
      <c r="E37" s="19"/>
      <c r="F37" s="73"/>
    </row>
    <row r="38" spans="1:6" ht="12.75">
      <c r="A38" s="54"/>
      <c r="B38" s="6"/>
      <c r="C38" s="7"/>
      <c r="D38" s="7"/>
      <c r="E38" s="19"/>
      <c r="F38" s="73"/>
    </row>
    <row r="39" spans="1:6" ht="12.75">
      <c r="A39" s="54"/>
      <c r="B39" s="6"/>
      <c r="C39" s="7"/>
      <c r="D39" s="7"/>
      <c r="E39" s="19"/>
      <c r="F39" s="73"/>
    </row>
    <row r="40" spans="1:6" ht="12.75">
      <c r="A40" s="54"/>
      <c r="B40" s="6"/>
      <c r="C40" s="7"/>
      <c r="D40" s="7"/>
      <c r="E40" s="19"/>
      <c r="F40" s="73"/>
    </row>
    <row r="41" spans="1:6" ht="12.75">
      <c r="A41" s="54"/>
      <c r="B41" s="6"/>
      <c r="C41" s="7"/>
      <c r="D41" s="7"/>
      <c r="E41" s="19"/>
      <c r="F41" s="73"/>
    </row>
    <row r="42" spans="1:6" ht="12.75">
      <c r="A42" s="54"/>
      <c r="B42" s="6"/>
      <c r="C42" s="7"/>
      <c r="D42" s="7"/>
      <c r="E42" s="19"/>
      <c r="F42" s="73"/>
    </row>
    <row r="43" spans="1:6" ht="12.75">
      <c r="A43" s="54"/>
      <c r="B43" s="6"/>
      <c r="C43" s="7"/>
      <c r="D43" s="7"/>
      <c r="E43" s="19"/>
      <c r="F43" s="73"/>
    </row>
    <row r="44" spans="1:6" ht="12.75">
      <c r="A44" s="54"/>
      <c r="B44" s="6"/>
      <c r="C44" s="7"/>
      <c r="D44" s="7"/>
      <c r="E44" s="19"/>
      <c r="F44" s="73"/>
    </row>
    <row r="45" spans="1:6" ht="12.75">
      <c r="A45" s="54"/>
      <c r="B45" s="6"/>
      <c r="C45" s="7"/>
      <c r="D45" s="7"/>
      <c r="E45" s="19"/>
      <c r="F45" s="73"/>
    </row>
    <row r="46" spans="1:6" ht="12.75">
      <c r="A46" s="54"/>
      <c r="B46" s="6"/>
      <c r="C46" s="7"/>
      <c r="D46" s="7"/>
      <c r="E46" s="19"/>
      <c r="F46" s="73"/>
    </row>
    <row r="47" spans="1:6" ht="12.75">
      <c r="A47" s="54"/>
      <c r="B47" s="6"/>
      <c r="C47" s="7"/>
      <c r="D47" s="7"/>
      <c r="E47" s="19"/>
      <c r="F47" s="73"/>
    </row>
    <row r="48" spans="1:6" ht="12.75">
      <c r="A48" s="54"/>
      <c r="B48" s="6"/>
      <c r="C48" s="7"/>
      <c r="D48" s="7"/>
      <c r="E48" s="19"/>
      <c r="F48" s="73"/>
    </row>
    <row r="49" spans="1:6" ht="12.75">
      <c r="A49" s="54"/>
      <c r="B49" s="6"/>
      <c r="C49" s="7"/>
      <c r="D49" s="7"/>
      <c r="E49" s="19"/>
      <c r="F49" s="73"/>
    </row>
    <row r="50" spans="1:6" ht="12.75">
      <c r="A50" s="54"/>
      <c r="B50" s="6"/>
      <c r="C50" s="7"/>
      <c r="D50" s="7"/>
      <c r="E50" s="19"/>
      <c r="F50" s="73"/>
    </row>
    <row r="51" spans="1:6" ht="12.75">
      <c r="A51" s="54"/>
      <c r="B51" s="6"/>
      <c r="C51" s="7"/>
      <c r="D51" s="7"/>
      <c r="E51" s="19"/>
      <c r="F51" s="73"/>
    </row>
    <row r="52" spans="1:6" ht="12.75">
      <c r="A52" s="54"/>
      <c r="B52" s="6"/>
      <c r="C52" s="7"/>
      <c r="D52" s="7"/>
      <c r="E52" s="19"/>
      <c r="F52" s="73"/>
    </row>
    <row r="53" spans="1:6" ht="12.75">
      <c r="A53" s="54"/>
      <c r="B53" s="6"/>
      <c r="C53" s="7"/>
      <c r="D53" s="7"/>
      <c r="E53" s="19"/>
      <c r="F53" s="73"/>
    </row>
    <row r="54" spans="1:6" ht="21" customHeight="1">
      <c r="A54" s="54"/>
      <c r="B54" s="6"/>
      <c r="C54" s="7"/>
      <c r="D54" s="7"/>
      <c r="E54" s="19"/>
      <c r="F54" s="73"/>
    </row>
    <row r="55" spans="1:6" ht="19.5" customHeight="1" thickBot="1">
      <c r="A55" s="58"/>
      <c r="B55" s="59" t="s">
        <v>144</v>
      </c>
      <c r="C55" s="59"/>
      <c r="D55" s="60"/>
      <c r="E55" s="64"/>
      <c r="F55" s="61">
        <f>SUM(F4:F54)</f>
        <v>640000</v>
      </c>
    </row>
  </sheetData>
  <sheetProtection/>
  <mergeCells count="1">
    <mergeCell ref="A2:F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96" r:id="rId1"/>
  <headerFooter alignWithMargins="0">
    <oddHeader>&amp;R&amp;"Arial,Bold Italic"
</oddHeader>
    <oddFooter>&amp;LLNM/043/2015/16&amp;RPage 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59"/>
  <sheetViews>
    <sheetView view="pageBreakPreview" zoomScaleSheetLayoutView="100" workbookViewId="0" topLeftCell="A1">
      <selection activeCell="D6" sqref="D6"/>
    </sheetView>
  </sheetViews>
  <sheetFormatPr defaultColWidth="8.7109375" defaultRowHeight="12.75"/>
  <cols>
    <col min="1" max="1" width="7.8515625" style="83" customWidth="1"/>
    <col min="2" max="2" width="35.8515625" style="1" customWidth="1"/>
    <col min="3" max="3" width="9.7109375" style="2" customWidth="1"/>
    <col min="4" max="4" width="10.421875" style="2" customWidth="1"/>
    <col min="5" max="5" width="10.8515625" style="4" customWidth="1"/>
    <col min="6" max="6" width="14.421875" style="3" customWidth="1"/>
    <col min="7" max="16384" width="8.7109375" style="4" customWidth="1"/>
  </cols>
  <sheetData>
    <row r="1" spans="1:6" ht="12.75">
      <c r="A1" s="11" t="s">
        <v>66</v>
      </c>
      <c r="B1" s="51"/>
      <c r="C1" s="52"/>
      <c r="D1" s="52"/>
      <c r="E1" s="53"/>
      <c r="F1" s="81" t="s">
        <v>13</v>
      </c>
    </row>
    <row r="2" spans="1:6" ht="13.5" thickBot="1">
      <c r="A2" s="250" t="s">
        <v>152</v>
      </c>
      <c r="B2" s="250"/>
      <c r="C2" s="250"/>
      <c r="D2" s="250"/>
      <c r="E2" s="250"/>
      <c r="F2" s="250"/>
    </row>
    <row r="3" spans="1:6" s="5" customFormat="1" ht="18" customHeight="1">
      <c r="A3" s="75" t="s">
        <v>0</v>
      </c>
      <c r="B3" s="76" t="s">
        <v>1</v>
      </c>
      <c r="C3" s="76" t="s">
        <v>2</v>
      </c>
      <c r="D3" s="76" t="s">
        <v>3</v>
      </c>
      <c r="E3" s="76" t="s">
        <v>4</v>
      </c>
      <c r="F3" s="77" t="s">
        <v>5</v>
      </c>
    </row>
    <row r="4" spans="1:6" ht="12.75">
      <c r="A4" s="54"/>
      <c r="B4" s="6"/>
      <c r="C4" s="7"/>
      <c r="D4" s="7"/>
      <c r="E4" s="8"/>
      <c r="F4" s="72"/>
    </row>
    <row r="5" spans="1:6" ht="12.75">
      <c r="A5" s="56" t="s">
        <v>8</v>
      </c>
      <c r="B5" s="9" t="s">
        <v>9</v>
      </c>
      <c r="C5" s="7"/>
      <c r="D5" s="7"/>
      <c r="E5" s="8"/>
      <c r="F5" s="72"/>
    </row>
    <row r="6" spans="1:6" ht="12.75">
      <c r="A6" s="54"/>
      <c r="B6" s="6"/>
      <c r="C6" s="7"/>
      <c r="D6" s="7"/>
      <c r="E6" s="8"/>
      <c r="F6" s="72"/>
    </row>
    <row r="7" spans="1:6" ht="12.75" customHeight="1">
      <c r="A7" s="54" t="s">
        <v>24</v>
      </c>
      <c r="B7" s="6" t="s">
        <v>23</v>
      </c>
      <c r="C7" s="7" t="s">
        <v>10</v>
      </c>
      <c r="D7" s="7">
        <v>0.3</v>
      </c>
      <c r="E7" s="19"/>
      <c r="F7" s="57"/>
    </row>
    <row r="8" spans="1:6" ht="12.75" customHeight="1">
      <c r="A8" s="54"/>
      <c r="B8" s="6"/>
      <c r="C8" s="7"/>
      <c r="D8" s="7"/>
      <c r="E8" s="19"/>
      <c r="F8" s="73"/>
    </row>
    <row r="9" spans="1:6" ht="12.75" customHeight="1">
      <c r="A9" s="54"/>
      <c r="B9" s="6"/>
      <c r="C9" s="7"/>
      <c r="D9" s="7"/>
      <c r="E9" s="19"/>
      <c r="F9" s="73"/>
    </row>
    <row r="10" spans="1:6" ht="12.75">
      <c r="A10" s="54"/>
      <c r="B10" s="6"/>
      <c r="C10" s="7"/>
      <c r="D10" s="7"/>
      <c r="E10" s="19"/>
      <c r="F10" s="73"/>
    </row>
    <row r="11" spans="1:6" ht="12.75" customHeight="1">
      <c r="A11" s="54"/>
      <c r="B11" s="6"/>
      <c r="C11" s="13"/>
      <c r="D11" s="13"/>
      <c r="E11" s="18"/>
      <c r="F11" s="55"/>
    </row>
    <row r="12" spans="1:6" ht="12.75" customHeight="1">
      <c r="A12" s="54"/>
      <c r="B12" s="12"/>
      <c r="C12" s="7"/>
      <c r="D12" s="7"/>
      <c r="E12" s="18"/>
      <c r="F12" s="55"/>
    </row>
    <row r="13" spans="1:6" ht="12.75" customHeight="1">
      <c r="A13" s="54"/>
      <c r="B13" s="6"/>
      <c r="C13" s="13"/>
      <c r="D13" s="13"/>
      <c r="E13" s="18"/>
      <c r="F13" s="55"/>
    </row>
    <row r="14" spans="1:6" ht="12.75">
      <c r="A14" s="54"/>
      <c r="B14" s="6"/>
      <c r="C14" s="7"/>
      <c r="D14" s="7"/>
      <c r="E14" s="19"/>
      <c r="F14" s="73"/>
    </row>
    <row r="15" spans="1:6" ht="12.75">
      <c r="A15" s="54"/>
      <c r="B15" s="6"/>
      <c r="C15" s="7"/>
      <c r="D15" s="7"/>
      <c r="E15" s="19"/>
      <c r="F15" s="73"/>
    </row>
    <row r="16" spans="1:6" ht="12.75">
      <c r="A16" s="54"/>
      <c r="B16" s="6"/>
      <c r="C16" s="7"/>
      <c r="D16" s="7"/>
      <c r="E16" s="19"/>
      <c r="F16" s="73"/>
    </row>
    <row r="17" spans="1:6" ht="12.75">
      <c r="A17" s="54"/>
      <c r="B17" s="6"/>
      <c r="C17" s="7"/>
      <c r="D17" s="7"/>
      <c r="E17" s="19"/>
      <c r="F17" s="73"/>
    </row>
    <row r="18" spans="1:6" ht="12.75">
      <c r="A18" s="54"/>
      <c r="B18" s="6"/>
      <c r="C18" s="7"/>
      <c r="D18" s="7"/>
      <c r="E18" s="19"/>
      <c r="F18" s="73"/>
    </row>
    <row r="19" spans="1:6" ht="12.75">
      <c r="A19" s="54"/>
      <c r="B19" s="6"/>
      <c r="C19" s="7"/>
      <c r="D19" s="7"/>
      <c r="E19" s="19"/>
      <c r="F19" s="73"/>
    </row>
    <row r="20" spans="1:6" ht="12.75">
      <c r="A20" s="54"/>
      <c r="B20" s="6"/>
      <c r="C20" s="7"/>
      <c r="D20" s="7"/>
      <c r="E20" s="19"/>
      <c r="F20" s="73"/>
    </row>
    <row r="21" spans="1:6" ht="12.75">
      <c r="A21" s="54"/>
      <c r="B21" s="6"/>
      <c r="C21" s="7"/>
      <c r="D21" s="7"/>
      <c r="E21" s="19"/>
      <c r="F21" s="73"/>
    </row>
    <row r="22" spans="1:6" ht="12.75">
      <c r="A22" s="54"/>
      <c r="B22" s="6"/>
      <c r="C22" s="7"/>
      <c r="D22" s="7"/>
      <c r="E22" s="19"/>
      <c r="F22" s="73"/>
    </row>
    <row r="23" spans="1:6" ht="12.75">
      <c r="A23" s="54"/>
      <c r="B23" s="6"/>
      <c r="C23" s="7"/>
      <c r="D23" s="7"/>
      <c r="E23" s="19"/>
      <c r="F23" s="73"/>
    </row>
    <row r="24" spans="1:6" ht="12.75">
      <c r="A24" s="54"/>
      <c r="B24" s="6"/>
      <c r="C24" s="7"/>
      <c r="D24" s="7"/>
      <c r="E24" s="19"/>
      <c r="F24" s="73"/>
    </row>
    <row r="25" spans="1:6" ht="12.75">
      <c r="A25" s="54"/>
      <c r="B25" s="6"/>
      <c r="C25" s="7"/>
      <c r="D25" s="7"/>
      <c r="E25" s="19"/>
      <c r="F25" s="73"/>
    </row>
    <row r="26" spans="1:6" ht="12.75">
      <c r="A26" s="54"/>
      <c r="B26" s="6"/>
      <c r="C26" s="7"/>
      <c r="D26" s="7"/>
      <c r="E26" s="19"/>
      <c r="F26" s="73"/>
    </row>
    <row r="27" spans="1:6" ht="12.75">
      <c r="A27" s="54"/>
      <c r="B27" s="6"/>
      <c r="C27" s="7"/>
      <c r="D27" s="7"/>
      <c r="E27" s="19"/>
      <c r="F27" s="73"/>
    </row>
    <row r="28" spans="1:6" ht="12.75">
      <c r="A28" s="54"/>
      <c r="B28" s="6"/>
      <c r="C28" s="7"/>
      <c r="D28" s="7"/>
      <c r="E28" s="19"/>
      <c r="F28" s="73"/>
    </row>
    <row r="29" spans="1:6" ht="12.75">
      <c r="A29" s="54"/>
      <c r="B29" s="6"/>
      <c r="C29" s="7"/>
      <c r="D29" s="7"/>
      <c r="E29" s="19"/>
      <c r="F29" s="73"/>
    </row>
    <row r="30" spans="1:6" ht="12.75">
      <c r="A30" s="54"/>
      <c r="B30" s="6"/>
      <c r="C30" s="7"/>
      <c r="D30" s="7"/>
      <c r="E30" s="19"/>
      <c r="F30" s="73"/>
    </row>
    <row r="31" spans="1:6" ht="12.75">
      <c r="A31" s="54"/>
      <c r="B31" s="6"/>
      <c r="C31" s="7"/>
      <c r="D31" s="7"/>
      <c r="E31" s="19"/>
      <c r="F31" s="73"/>
    </row>
    <row r="32" spans="1:6" ht="12.75">
      <c r="A32" s="54"/>
      <c r="B32" s="6"/>
      <c r="C32" s="7"/>
      <c r="D32" s="7"/>
      <c r="E32" s="19"/>
      <c r="F32" s="73"/>
    </row>
    <row r="33" spans="1:6" ht="12.75">
      <c r="A33" s="54"/>
      <c r="B33" s="6"/>
      <c r="C33" s="7"/>
      <c r="D33" s="7"/>
      <c r="E33" s="19"/>
      <c r="F33" s="73"/>
    </row>
    <row r="34" spans="1:6" ht="12.75">
      <c r="A34" s="54"/>
      <c r="B34" s="6"/>
      <c r="C34" s="7"/>
      <c r="D34" s="7"/>
      <c r="E34" s="19"/>
      <c r="F34" s="73"/>
    </row>
    <row r="35" spans="1:6" ht="12.75">
      <c r="A35" s="54"/>
      <c r="B35" s="6"/>
      <c r="C35" s="7"/>
      <c r="D35" s="7"/>
      <c r="E35" s="19"/>
      <c r="F35" s="73"/>
    </row>
    <row r="36" spans="1:6" ht="12.75">
      <c r="A36" s="54"/>
      <c r="B36" s="6"/>
      <c r="C36" s="7"/>
      <c r="D36" s="7"/>
      <c r="E36" s="19"/>
      <c r="F36" s="73"/>
    </row>
    <row r="37" spans="1:6" ht="12.75">
      <c r="A37" s="54"/>
      <c r="B37" s="6"/>
      <c r="C37" s="7"/>
      <c r="D37" s="7"/>
      <c r="E37" s="19"/>
      <c r="F37" s="73"/>
    </row>
    <row r="38" spans="1:6" ht="12.75">
      <c r="A38" s="54"/>
      <c r="B38" s="6"/>
      <c r="C38" s="7"/>
      <c r="D38" s="7"/>
      <c r="E38" s="19"/>
      <c r="F38" s="73"/>
    </row>
    <row r="39" spans="1:6" ht="12.75">
      <c r="A39" s="54"/>
      <c r="B39" s="6"/>
      <c r="C39" s="7"/>
      <c r="D39" s="7"/>
      <c r="E39" s="19"/>
      <c r="F39" s="73"/>
    </row>
    <row r="40" spans="1:6" ht="12.75">
      <c r="A40" s="54"/>
      <c r="B40" s="6"/>
      <c r="C40" s="7"/>
      <c r="D40" s="7"/>
      <c r="E40" s="19"/>
      <c r="F40" s="73"/>
    </row>
    <row r="41" spans="1:6" ht="12.75">
      <c r="A41" s="54"/>
      <c r="B41" s="6"/>
      <c r="C41" s="7"/>
      <c r="D41" s="7"/>
      <c r="E41" s="19"/>
      <c r="F41" s="73"/>
    </row>
    <row r="42" spans="1:6" ht="12.75">
      <c r="A42" s="54"/>
      <c r="B42" s="6"/>
      <c r="C42" s="7"/>
      <c r="D42" s="7"/>
      <c r="E42" s="19"/>
      <c r="F42" s="73"/>
    </row>
    <row r="43" spans="1:6" ht="12.75">
      <c r="A43" s="54"/>
      <c r="B43" s="6"/>
      <c r="C43" s="7"/>
      <c r="D43" s="7"/>
      <c r="E43" s="19"/>
      <c r="F43" s="73"/>
    </row>
    <row r="44" spans="1:6" ht="12.75">
      <c r="A44" s="54"/>
      <c r="B44" s="6"/>
      <c r="C44" s="7"/>
      <c r="D44" s="7"/>
      <c r="E44" s="19"/>
      <c r="F44" s="73"/>
    </row>
    <row r="45" spans="1:6" ht="12.75">
      <c r="A45" s="54"/>
      <c r="B45" s="6"/>
      <c r="C45" s="7"/>
      <c r="D45" s="7"/>
      <c r="E45" s="19"/>
      <c r="F45" s="73"/>
    </row>
    <row r="46" spans="1:6" ht="12.75">
      <c r="A46" s="54"/>
      <c r="B46" s="6"/>
      <c r="C46" s="7"/>
      <c r="D46" s="7"/>
      <c r="E46" s="19"/>
      <c r="F46" s="73"/>
    </row>
    <row r="47" spans="1:6" ht="12.75">
      <c r="A47" s="54"/>
      <c r="B47" s="6"/>
      <c r="C47" s="7"/>
      <c r="D47" s="7"/>
      <c r="E47" s="19"/>
      <c r="F47" s="73"/>
    </row>
    <row r="48" spans="1:6" ht="12.75">
      <c r="A48" s="54"/>
      <c r="B48" s="6"/>
      <c r="C48" s="7"/>
      <c r="D48" s="7"/>
      <c r="E48" s="19"/>
      <c r="F48" s="73"/>
    </row>
    <row r="49" spans="1:6" ht="12.75">
      <c r="A49" s="54"/>
      <c r="B49" s="6"/>
      <c r="C49" s="7"/>
      <c r="D49" s="7"/>
      <c r="E49" s="19"/>
      <c r="F49" s="73"/>
    </row>
    <row r="50" spans="1:6" ht="12.75">
      <c r="A50" s="54"/>
      <c r="B50" s="6"/>
      <c r="C50" s="7"/>
      <c r="D50" s="7"/>
      <c r="E50" s="19"/>
      <c r="F50" s="73"/>
    </row>
    <row r="51" spans="1:6" ht="12.75">
      <c r="A51" s="54"/>
      <c r="B51" s="6"/>
      <c r="C51" s="7"/>
      <c r="D51" s="7"/>
      <c r="E51" s="19"/>
      <c r="F51" s="73"/>
    </row>
    <row r="52" spans="1:6" ht="12.75">
      <c r="A52" s="54"/>
      <c r="B52" s="6"/>
      <c r="C52" s="7"/>
      <c r="D52" s="7"/>
      <c r="E52" s="19"/>
      <c r="F52" s="73"/>
    </row>
    <row r="53" spans="1:6" ht="12.75">
      <c r="A53" s="54"/>
      <c r="B53" s="6"/>
      <c r="C53" s="7"/>
      <c r="D53" s="7"/>
      <c r="E53" s="19"/>
      <c r="F53" s="73"/>
    </row>
    <row r="54" spans="1:6" ht="12.75">
      <c r="A54" s="54"/>
      <c r="B54" s="6"/>
      <c r="C54" s="7"/>
      <c r="D54" s="7"/>
      <c r="E54" s="19"/>
      <c r="F54" s="73"/>
    </row>
    <row r="55" spans="1:6" ht="12.75">
      <c r="A55" s="54"/>
      <c r="B55" s="6"/>
      <c r="C55" s="7"/>
      <c r="D55" s="7"/>
      <c r="E55" s="19"/>
      <c r="F55" s="73"/>
    </row>
    <row r="56" spans="1:6" ht="12.75">
      <c r="A56" s="54"/>
      <c r="B56" s="6"/>
      <c r="C56" s="7"/>
      <c r="D56" s="7"/>
      <c r="E56" s="19"/>
      <c r="F56" s="73"/>
    </row>
    <row r="57" spans="1:6" ht="12.75">
      <c r="A57" s="54"/>
      <c r="B57" s="6"/>
      <c r="C57" s="7"/>
      <c r="D57" s="7"/>
      <c r="E57" s="19"/>
      <c r="F57" s="73"/>
    </row>
    <row r="58" spans="1:6" ht="21" customHeight="1">
      <c r="A58" s="54"/>
      <c r="B58" s="6"/>
      <c r="C58" s="7"/>
      <c r="D58" s="7"/>
      <c r="E58" s="19"/>
      <c r="F58" s="73"/>
    </row>
    <row r="59" spans="1:6" ht="19.5" customHeight="1" thickBot="1">
      <c r="A59" s="58"/>
      <c r="B59" s="59" t="s">
        <v>14</v>
      </c>
      <c r="C59" s="59"/>
      <c r="D59" s="60"/>
      <c r="E59" s="64"/>
      <c r="F59" s="61">
        <f>F7</f>
        <v>0</v>
      </c>
    </row>
  </sheetData>
  <sheetProtection/>
  <mergeCells count="1">
    <mergeCell ref="A2:F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96" r:id="rId1"/>
  <headerFooter alignWithMargins="0">
    <oddHeader>&amp;R&amp;"Arial,Bold Italic"
</oddHeader>
    <oddFooter>&amp;LLNM/043/2015/16&amp;RPage 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view="pageBreakPreview" zoomScaleSheetLayoutView="100" workbookViewId="0" topLeftCell="A1">
      <selection activeCell="F15" sqref="F15"/>
    </sheetView>
  </sheetViews>
  <sheetFormatPr defaultColWidth="11.421875" defaultRowHeight="12.75"/>
  <cols>
    <col min="1" max="1" width="7.8515625" style="83" customWidth="1"/>
    <col min="2" max="2" width="41.00390625" style="1" customWidth="1"/>
    <col min="3" max="3" width="7.8515625" style="2" customWidth="1"/>
    <col min="4" max="4" width="10.421875" style="2" customWidth="1"/>
    <col min="5" max="5" width="9.28125" style="4" customWidth="1"/>
    <col min="6" max="6" width="14.421875" style="3" customWidth="1"/>
    <col min="7" max="16384" width="11.421875" style="4" customWidth="1"/>
  </cols>
  <sheetData>
    <row r="1" spans="1:6" ht="12.75">
      <c r="A1" s="11" t="s">
        <v>66</v>
      </c>
      <c r="B1" s="51"/>
      <c r="C1" s="52"/>
      <c r="D1" s="52"/>
      <c r="E1" s="53"/>
      <c r="F1" s="81" t="s">
        <v>30</v>
      </c>
    </row>
    <row r="2" spans="1:6" ht="13.5" thickBot="1">
      <c r="A2" s="250" t="s">
        <v>152</v>
      </c>
      <c r="B2" s="250"/>
      <c r="C2" s="250"/>
      <c r="D2" s="250"/>
      <c r="E2" s="250"/>
      <c r="F2" s="250"/>
    </row>
    <row r="3" spans="1:6" s="5" customFormat="1" ht="18" customHeight="1">
      <c r="A3" s="75" t="s">
        <v>0</v>
      </c>
      <c r="B3" s="76" t="s">
        <v>1</v>
      </c>
      <c r="C3" s="76" t="s">
        <v>2</v>
      </c>
      <c r="D3" s="76" t="s">
        <v>3</v>
      </c>
      <c r="E3" s="76" t="s">
        <v>4</v>
      </c>
      <c r="F3" s="77" t="s">
        <v>5</v>
      </c>
    </row>
    <row r="4" spans="1:6" ht="12.75">
      <c r="A4" s="54"/>
      <c r="B4" s="6"/>
      <c r="C4" s="7"/>
      <c r="D4" s="7"/>
      <c r="E4" s="8"/>
      <c r="F4" s="72"/>
    </row>
    <row r="5" spans="1:6" ht="12.75">
      <c r="A5" s="56" t="s">
        <v>31</v>
      </c>
      <c r="B5" s="9" t="s">
        <v>33</v>
      </c>
      <c r="C5" s="7"/>
      <c r="D5" s="7"/>
      <c r="E5" s="8"/>
      <c r="F5" s="72"/>
    </row>
    <row r="6" spans="1:6" ht="12.75">
      <c r="A6" s="54"/>
      <c r="B6" s="6"/>
      <c r="C6" s="7"/>
      <c r="D6" s="7"/>
      <c r="E6" s="8"/>
      <c r="F6" s="72"/>
    </row>
    <row r="7" spans="1:7" ht="12.75">
      <c r="A7" s="54" t="s">
        <v>32</v>
      </c>
      <c r="B7" s="6" t="s">
        <v>34</v>
      </c>
      <c r="C7" s="7"/>
      <c r="D7" s="7"/>
      <c r="E7" s="8"/>
      <c r="F7" s="72"/>
      <c r="G7" s="10"/>
    </row>
    <row r="8" spans="1:7" ht="12.75">
      <c r="A8" s="54"/>
      <c r="B8" s="6"/>
      <c r="C8" s="7"/>
      <c r="D8" s="7"/>
      <c r="E8" s="8"/>
      <c r="F8" s="72"/>
      <c r="G8" s="10"/>
    </row>
    <row r="9" spans="1:7" ht="25.5" customHeight="1">
      <c r="A9" s="54"/>
      <c r="B9" s="88" t="s">
        <v>35</v>
      </c>
      <c r="C9" s="7"/>
      <c r="D9" s="7"/>
      <c r="E9" s="19"/>
      <c r="F9" s="55"/>
      <c r="G9" s="10"/>
    </row>
    <row r="10" spans="1:7" ht="12.75">
      <c r="A10" s="54"/>
      <c r="B10" s="6"/>
      <c r="C10" s="7"/>
      <c r="D10" s="19"/>
      <c r="E10" s="8"/>
      <c r="F10" s="72"/>
      <c r="G10" s="10"/>
    </row>
    <row r="11" spans="1:7" ht="12.75" customHeight="1">
      <c r="A11" s="54"/>
      <c r="B11" s="6" t="s">
        <v>29</v>
      </c>
      <c r="C11" s="7" t="s">
        <v>25</v>
      </c>
      <c r="D11" s="13">
        <v>475</v>
      </c>
      <c r="E11" s="19"/>
      <c r="F11" s="55"/>
      <c r="G11" s="10"/>
    </row>
    <row r="12" spans="1:7" ht="12.75">
      <c r="A12" s="54"/>
      <c r="B12" s="6"/>
      <c r="C12" s="7"/>
      <c r="D12" s="19"/>
      <c r="E12" s="8"/>
      <c r="F12" s="72"/>
      <c r="G12" s="10"/>
    </row>
    <row r="13" spans="1:6" ht="12.75" customHeight="1">
      <c r="A13" s="54"/>
      <c r="B13" s="6" t="s">
        <v>28</v>
      </c>
      <c r="C13" s="7" t="s">
        <v>25</v>
      </c>
      <c r="D13" s="13">
        <v>110</v>
      </c>
      <c r="E13" s="19"/>
      <c r="F13" s="55"/>
    </row>
    <row r="14" spans="1:6" ht="12.75">
      <c r="A14" s="54"/>
      <c r="B14" s="6"/>
      <c r="C14" s="7"/>
      <c r="D14" s="130"/>
      <c r="E14" s="19"/>
      <c r="F14" s="55"/>
    </row>
    <row r="15" spans="1:6" ht="24" customHeight="1">
      <c r="A15" s="54"/>
      <c r="B15" s="6" t="s">
        <v>36</v>
      </c>
      <c r="C15" s="13" t="s">
        <v>25</v>
      </c>
      <c r="D15" s="13">
        <v>65</v>
      </c>
      <c r="E15" s="18"/>
      <c r="F15" s="55"/>
    </row>
    <row r="16" spans="1:6" ht="12.75">
      <c r="A16" s="54"/>
      <c r="B16" s="22"/>
      <c r="C16" s="7"/>
      <c r="D16" s="130"/>
      <c r="E16" s="19"/>
      <c r="F16" s="55"/>
    </row>
    <row r="17" spans="1:6" ht="12.75">
      <c r="A17" s="54" t="s">
        <v>37</v>
      </c>
      <c r="B17" s="6" t="s">
        <v>38</v>
      </c>
      <c r="C17" s="13"/>
      <c r="D17" s="130"/>
      <c r="E17" s="18"/>
      <c r="F17" s="55"/>
    </row>
    <row r="18" spans="1:6" ht="12.75">
      <c r="A18" s="54"/>
      <c r="B18" s="6"/>
      <c r="C18" s="13"/>
      <c r="D18" s="128"/>
      <c r="E18" s="18"/>
      <c r="F18" s="55"/>
    </row>
    <row r="19" spans="1:6" ht="13.5">
      <c r="A19" s="54"/>
      <c r="B19" s="6" t="s">
        <v>39</v>
      </c>
      <c r="C19" s="13" t="s">
        <v>25</v>
      </c>
      <c r="D19" s="13">
        <v>165</v>
      </c>
      <c r="E19" s="19"/>
      <c r="F19" s="55"/>
    </row>
    <row r="20" spans="1:6" ht="12.75">
      <c r="A20" s="54"/>
      <c r="B20" s="6"/>
      <c r="C20" s="7"/>
      <c r="D20" s="129"/>
      <c r="E20" s="19"/>
      <c r="F20" s="55"/>
    </row>
    <row r="21" spans="1:6" ht="13.5">
      <c r="A21" s="54"/>
      <c r="B21" s="62" t="s">
        <v>41</v>
      </c>
      <c r="C21" s="13" t="s">
        <v>25</v>
      </c>
      <c r="D21" s="7">
        <v>50</v>
      </c>
      <c r="E21" s="19"/>
      <c r="F21" s="55"/>
    </row>
    <row r="22" spans="1:6" ht="12.75">
      <c r="A22" s="54"/>
      <c r="B22" s="50"/>
      <c r="C22" s="7"/>
      <c r="D22" s="129"/>
      <c r="E22" s="19"/>
      <c r="F22" s="55"/>
    </row>
    <row r="23" spans="1:6" ht="24">
      <c r="A23" s="54"/>
      <c r="B23" s="6" t="s">
        <v>50</v>
      </c>
      <c r="C23" s="7"/>
      <c r="D23" s="129"/>
      <c r="E23" s="19"/>
      <c r="F23" s="55"/>
    </row>
    <row r="24" spans="1:6" ht="12.75">
      <c r="A24" s="54"/>
      <c r="B24" s="6"/>
      <c r="C24" s="7"/>
      <c r="D24" s="129"/>
      <c r="E24" s="19"/>
      <c r="F24" s="55"/>
    </row>
    <row r="25" spans="1:6" ht="13.5">
      <c r="A25" s="54"/>
      <c r="B25" s="6" t="s">
        <v>40</v>
      </c>
      <c r="C25" s="13" t="s">
        <v>25</v>
      </c>
      <c r="D25" s="7">
        <v>45</v>
      </c>
      <c r="E25" s="19"/>
      <c r="F25" s="55"/>
    </row>
    <row r="26" spans="1:6" ht="12.75">
      <c r="A26" s="54"/>
      <c r="B26" s="6"/>
      <c r="C26" s="7"/>
      <c r="D26" s="129"/>
      <c r="E26" s="19"/>
      <c r="F26" s="55"/>
    </row>
    <row r="27" spans="1:6" ht="12.75">
      <c r="A27" s="54" t="s">
        <v>75</v>
      </c>
      <c r="B27" s="6" t="s">
        <v>74</v>
      </c>
      <c r="C27" s="7"/>
      <c r="D27" s="129"/>
      <c r="E27" s="19"/>
      <c r="F27" s="55"/>
    </row>
    <row r="28" spans="1:6" ht="12.75">
      <c r="A28" s="54"/>
      <c r="B28" s="6"/>
      <c r="C28" s="7"/>
      <c r="D28" s="129"/>
      <c r="E28" s="19"/>
      <c r="F28" s="55"/>
    </row>
    <row r="29" spans="1:6" ht="12.75">
      <c r="A29" s="54"/>
      <c r="B29" s="6" t="s">
        <v>76</v>
      </c>
      <c r="C29" s="7"/>
      <c r="D29" s="129"/>
      <c r="E29" s="19"/>
      <c r="F29" s="55"/>
    </row>
    <row r="30" spans="1:6" ht="12.75">
      <c r="A30" s="54"/>
      <c r="B30" s="6"/>
      <c r="C30" s="7"/>
      <c r="D30" s="129"/>
      <c r="E30" s="19"/>
      <c r="F30" s="55"/>
    </row>
    <row r="31" spans="1:6" ht="12.75">
      <c r="A31" s="54"/>
      <c r="B31" s="6" t="s">
        <v>77</v>
      </c>
      <c r="C31" s="7" t="s">
        <v>11</v>
      </c>
      <c r="D31" s="7">
        <v>45</v>
      </c>
      <c r="E31" s="19"/>
      <c r="F31" s="55"/>
    </row>
    <row r="32" spans="1:6" ht="12.75">
      <c r="A32" s="54"/>
      <c r="B32" s="6"/>
      <c r="C32" s="7"/>
      <c r="D32" s="129"/>
      <c r="E32" s="19"/>
      <c r="F32" s="55"/>
    </row>
    <row r="33" spans="1:6" ht="12.75">
      <c r="A33" s="54"/>
      <c r="B33" s="6" t="s">
        <v>78</v>
      </c>
      <c r="C33" s="7" t="s">
        <v>11</v>
      </c>
      <c r="D33" s="7">
        <v>45</v>
      </c>
      <c r="E33" s="19"/>
      <c r="F33" s="55" t="s">
        <v>16</v>
      </c>
    </row>
    <row r="34" spans="1:6" ht="12.75">
      <c r="A34" s="54"/>
      <c r="B34" s="6"/>
      <c r="C34" s="7"/>
      <c r="D34" s="129"/>
      <c r="E34" s="19"/>
      <c r="F34" s="55"/>
    </row>
    <row r="35" spans="1:6" ht="12.75">
      <c r="A35" s="54" t="s">
        <v>42</v>
      </c>
      <c r="B35" s="6" t="s">
        <v>43</v>
      </c>
      <c r="C35" s="7"/>
      <c r="D35" s="129"/>
      <c r="E35" s="19"/>
      <c r="F35" s="55"/>
    </row>
    <row r="36" spans="1:6" ht="12.75">
      <c r="A36" s="54"/>
      <c r="B36" s="6"/>
      <c r="C36" s="7"/>
      <c r="D36" s="129"/>
      <c r="E36" s="19"/>
      <c r="F36" s="55"/>
    </row>
    <row r="37" spans="1:6" ht="36">
      <c r="A37" s="54"/>
      <c r="B37" s="6" t="s">
        <v>44</v>
      </c>
      <c r="C37" s="13"/>
      <c r="D37" s="129"/>
      <c r="E37" s="19"/>
      <c r="F37" s="55"/>
    </row>
    <row r="38" spans="1:6" ht="12.75">
      <c r="A38" s="54"/>
      <c r="B38" s="6"/>
      <c r="C38" s="7"/>
      <c r="D38" s="129"/>
      <c r="E38" s="19"/>
      <c r="F38" s="55"/>
    </row>
    <row r="39" spans="1:6" ht="13.5">
      <c r="A39" s="54"/>
      <c r="B39" s="6" t="s">
        <v>45</v>
      </c>
      <c r="C39" s="13" t="s">
        <v>25</v>
      </c>
      <c r="D39" s="135">
        <v>48</v>
      </c>
      <c r="E39" s="19"/>
      <c r="F39" s="55"/>
    </row>
    <row r="40" spans="1:6" ht="12.75">
      <c r="A40" s="54"/>
      <c r="B40" s="6"/>
      <c r="C40" s="7"/>
      <c r="D40" s="129"/>
      <c r="E40" s="19"/>
      <c r="F40" s="55"/>
    </row>
    <row r="41" spans="1:6" ht="36.75" customHeight="1">
      <c r="A41" s="54"/>
      <c r="B41" s="6" t="s">
        <v>63</v>
      </c>
      <c r="C41" s="13" t="s">
        <v>25</v>
      </c>
      <c r="D41" s="136">
        <v>85</v>
      </c>
      <c r="E41" s="18"/>
      <c r="F41" s="55"/>
    </row>
    <row r="42" spans="1:6" ht="12.75">
      <c r="A42" s="54"/>
      <c r="B42" s="6"/>
      <c r="C42" s="7"/>
      <c r="D42" s="129"/>
      <c r="E42" s="19"/>
      <c r="F42" s="55"/>
    </row>
    <row r="43" spans="1:6" ht="24">
      <c r="A43" s="107"/>
      <c r="B43" s="6" t="s">
        <v>79</v>
      </c>
      <c r="C43" s="134"/>
      <c r="D43" s="13"/>
      <c r="E43" s="86"/>
      <c r="F43" s="74"/>
    </row>
    <row r="44" spans="1:6" ht="12.75">
      <c r="A44" s="71"/>
      <c r="B44" s="62"/>
      <c r="C44" s="48"/>
      <c r="D44" s="67"/>
      <c r="E44" s="18"/>
      <c r="F44" s="74"/>
    </row>
    <row r="45" spans="1:6" ht="14.25">
      <c r="A45" s="71"/>
      <c r="B45" s="105" t="s">
        <v>80</v>
      </c>
      <c r="C45" s="134" t="s">
        <v>81</v>
      </c>
      <c r="D45" s="136">
        <v>138</v>
      </c>
      <c r="E45" s="86"/>
      <c r="F45" s="74"/>
    </row>
    <row r="46" spans="1:6" ht="12.75">
      <c r="A46" s="71"/>
      <c r="B46" s="50"/>
      <c r="C46" s="48"/>
      <c r="D46" s="48"/>
      <c r="E46" s="30"/>
      <c r="F46" s="63"/>
    </row>
    <row r="47" spans="1:6" ht="12.75">
      <c r="A47" s="71"/>
      <c r="B47" s="104"/>
      <c r="C47" s="134"/>
      <c r="D47" s="136"/>
      <c r="E47" s="86"/>
      <c r="F47" s="55"/>
    </row>
    <row r="48" spans="1:6" ht="19.5" customHeight="1" thickBot="1">
      <c r="A48" s="121"/>
      <c r="B48" s="122" t="s">
        <v>72</v>
      </c>
      <c r="C48" s="122"/>
      <c r="D48" s="123"/>
      <c r="E48" s="124"/>
      <c r="F48" s="61">
        <f>SUM(F11:F47)</f>
        <v>0</v>
      </c>
    </row>
    <row r="49" spans="5:6" ht="12.75">
      <c r="E49" s="20"/>
      <c r="F49" s="17"/>
    </row>
    <row r="50" spans="5:6" ht="12.75">
      <c r="E50" s="20"/>
      <c r="F50" s="17"/>
    </row>
    <row r="51" spans="5:6" ht="12.75">
      <c r="E51" s="20"/>
      <c r="F51" s="17"/>
    </row>
    <row r="52" spans="5:6" ht="12.75">
      <c r="E52" s="20"/>
      <c r="F52" s="17"/>
    </row>
    <row r="53" spans="5:6" ht="12.75">
      <c r="E53" s="20"/>
      <c r="F53" s="17"/>
    </row>
    <row r="54" spans="5:6" ht="12.75">
      <c r="E54" s="20"/>
      <c r="F54" s="17"/>
    </row>
    <row r="55" spans="5:6" ht="12.75">
      <c r="E55" s="20"/>
      <c r="F55" s="17"/>
    </row>
    <row r="56" spans="5:6" ht="12.75">
      <c r="E56" s="20"/>
      <c r="F56" s="17"/>
    </row>
    <row r="57" spans="1:6" ht="12.75">
      <c r="A57" s="28"/>
      <c r="B57" s="4"/>
      <c r="C57" s="4"/>
      <c r="D57" s="4"/>
      <c r="E57" s="20"/>
      <c r="F57" s="17"/>
    </row>
    <row r="58" spans="1:6" ht="12.75">
      <c r="A58" s="28"/>
      <c r="B58" s="4"/>
      <c r="C58" s="4"/>
      <c r="D58" s="4"/>
      <c r="E58" s="20"/>
      <c r="F58" s="17"/>
    </row>
    <row r="59" spans="1:6" ht="12.75">
      <c r="A59" s="28"/>
      <c r="B59" s="4"/>
      <c r="C59" s="4"/>
      <c r="D59" s="4"/>
      <c r="E59" s="20"/>
      <c r="F59" s="17"/>
    </row>
    <row r="60" spans="1:6" ht="12.75">
      <c r="A60" s="28"/>
      <c r="B60" s="4"/>
      <c r="C60" s="4"/>
      <c r="D60" s="4"/>
      <c r="E60" s="20"/>
      <c r="F60" s="17"/>
    </row>
    <row r="61" spans="1:6" ht="12.75">
      <c r="A61" s="28"/>
      <c r="B61" s="4"/>
      <c r="C61" s="4"/>
      <c r="D61" s="4"/>
      <c r="E61" s="20"/>
      <c r="F61" s="17"/>
    </row>
    <row r="62" spans="1:6" ht="12.75">
      <c r="A62" s="28"/>
      <c r="B62" s="4"/>
      <c r="C62" s="4"/>
      <c r="D62" s="4"/>
      <c r="E62" s="20"/>
      <c r="F62" s="17"/>
    </row>
    <row r="63" spans="1:6" ht="12.75">
      <c r="A63" s="28"/>
      <c r="B63" s="4"/>
      <c r="C63" s="4"/>
      <c r="D63" s="4"/>
      <c r="E63" s="20"/>
      <c r="F63" s="17"/>
    </row>
    <row r="64" spans="1:6" ht="12.75">
      <c r="A64" s="28"/>
      <c r="B64" s="4"/>
      <c r="C64" s="4"/>
      <c r="D64" s="4"/>
      <c r="E64" s="20"/>
      <c r="F64" s="17"/>
    </row>
    <row r="65" spans="1:6" ht="12.75">
      <c r="A65" s="28"/>
      <c r="B65" s="4"/>
      <c r="C65" s="4"/>
      <c r="D65" s="4"/>
      <c r="E65" s="20"/>
      <c r="F65" s="17"/>
    </row>
    <row r="66" spans="1:6" ht="12.75">
      <c r="A66" s="28"/>
      <c r="B66" s="4"/>
      <c r="C66" s="4"/>
      <c r="D66" s="4"/>
      <c r="E66" s="20"/>
      <c r="F66" s="17"/>
    </row>
    <row r="67" spans="1:6" ht="12.75">
      <c r="A67" s="28"/>
      <c r="B67" s="4"/>
      <c r="C67" s="4"/>
      <c r="D67" s="4"/>
      <c r="E67" s="20"/>
      <c r="F67" s="17"/>
    </row>
    <row r="68" spans="1:6" ht="12.75">
      <c r="A68" s="28"/>
      <c r="B68" s="4"/>
      <c r="C68" s="4"/>
      <c r="D68" s="4"/>
      <c r="E68" s="20"/>
      <c r="F68" s="17"/>
    </row>
    <row r="69" spans="1:6" ht="12.75">
      <c r="A69" s="28"/>
      <c r="B69" s="4"/>
      <c r="C69" s="4"/>
      <c r="D69" s="4"/>
      <c r="E69" s="20"/>
      <c r="F69" s="17"/>
    </row>
    <row r="70" spans="1:6" ht="12.75">
      <c r="A70" s="28"/>
      <c r="B70" s="4"/>
      <c r="C70" s="4"/>
      <c r="D70" s="4"/>
      <c r="E70" s="20"/>
      <c r="F70" s="17"/>
    </row>
    <row r="71" spans="1:6" ht="12.75">
      <c r="A71" s="28"/>
      <c r="B71" s="4"/>
      <c r="C71" s="4"/>
      <c r="D71" s="4"/>
      <c r="E71" s="20"/>
      <c r="F71" s="17"/>
    </row>
    <row r="72" spans="1:6" ht="12.75">
      <c r="A72" s="28"/>
      <c r="B72" s="4"/>
      <c r="C72" s="4"/>
      <c r="D72" s="4"/>
      <c r="E72" s="20"/>
      <c r="F72" s="17"/>
    </row>
    <row r="73" spans="1:6" ht="12.75">
      <c r="A73" s="28"/>
      <c r="B73" s="4"/>
      <c r="C73" s="4"/>
      <c r="D73" s="4"/>
      <c r="E73" s="20"/>
      <c r="F73" s="17"/>
    </row>
    <row r="74" spans="1:6" ht="12.75">
      <c r="A74" s="28"/>
      <c r="B74" s="4"/>
      <c r="C74" s="4"/>
      <c r="D74" s="4"/>
      <c r="E74" s="20"/>
      <c r="F74" s="17"/>
    </row>
    <row r="75" spans="1:6" ht="12.75">
      <c r="A75" s="28"/>
      <c r="B75" s="4"/>
      <c r="C75" s="4"/>
      <c r="D75" s="4"/>
      <c r="E75" s="20"/>
      <c r="F75" s="17"/>
    </row>
    <row r="76" spans="1:6" ht="12.75">
      <c r="A76" s="28"/>
      <c r="B76" s="4"/>
      <c r="C76" s="4"/>
      <c r="D76" s="4"/>
      <c r="E76" s="20"/>
      <c r="F76" s="17"/>
    </row>
    <row r="77" spans="1:6" ht="12.75">
      <c r="A77" s="28"/>
      <c r="B77" s="4"/>
      <c r="C77" s="4"/>
      <c r="D77" s="4"/>
      <c r="E77" s="20"/>
      <c r="F77" s="17"/>
    </row>
    <row r="78" spans="1:6" ht="12.75">
      <c r="A78" s="28"/>
      <c r="B78" s="4"/>
      <c r="C78" s="4"/>
      <c r="D78" s="4"/>
      <c r="E78" s="20"/>
      <c r="F78" s="17"/>
    </row>
    <row r="79" spans="1:6" ht="12.75">
      <c r="A79" s="28"/>
      <c r="B79" s="4"/>
      <c r="C79" s="4"/>
      <c r="D79" s="4"/>
      <c r="E79" s="20"/>
      <c r="F79" s="17"/>
    </row>
    <row r="80" spans="1:6" ht="12.75">
      <c r="A80" s="28"/>
      <c r="B80" s="4"/>
      <c r="C80" s="4"/>
      <c r="D80" s="4"/>
      <c r="E80" s="20"/>
      <c r="F80" s="17"/>
    </row>
    <row r="81" spans="1:6" ht="12.75">
      <c r="A81" s="28"/>
      <c r="B81" s="4"/>
      <c r="C81" s="4"/>
      <c r="D81" s="4"/>
      <c r="E81" s="20"/>
      <c r="F81" s="17"/>
    </row>
    <row r="82" spans="1:6" ht="12.75">
      <c r="A82" s="28"/>
      <c r="B82" s="4"/>
      <c r="C82" s="4"/>
      <c r="D82" s="4"/>
      <c r="E82" s="20"/>
      <c r="F82" s="17"/>
    </row>
    <row r="83" spans="1:6" ht="12.75">
      <c r="A83" s="28"/>
      <c r="B83" s="4"/>
      <c r="C83" s="4"/>
      <c r="D83" s="4"/>
      <c r="E83" s="20"/>
      <c r="F83" s="17"/>
    </row>
    <row r="84" spans="1:6" ht="12.75">
      <c r="A84" s="28"/>
      <c r="B84" s="4"/>
      <c r="C84" s="4"/>
      <c r="D84" s="4"/>
      <c r="E84" s="20"/>
      <c r="F84" s="17"/>
    </row>
    <row r="85" spans="1:6" ht="12.75">
      <c r="A85" s="28"/>
      <c r="B85" s="4"/>
      <c r="C85" s="4"/>
      <c r="D85" s="4"/>
      <c r="E85" s="20"/>
      <c r="F85" s="17"/>
    </row>
    <row r="86" spans="1:6" ht="12.75">
      <c r="A86" s="28"/>
      <c r="B86" s="4"/>
      <c r="C86" s="4"/>
      <c r="D86" s="4"/>
      <c r="E86" s="20"/>
      <c r="F86" s="17"/>
    </row>
    <row r="87" spans="1:6" ht="12.75">
      <c r="A87" s="28"/>
      <c r="B87" s="4"/>
      <c r="C87" s="4"/>
      <c r="D87" s="4"/>
      <c r="E87" s="20"/>
      <c r="F87" s="17"/>
    </row>
    <row r="88" spans="1:6" ht="12.75">
      <c r="A88" s="28"/>
      <c r="B88" s="4"/>
      <c r="C88" s="4"/>
      <c r="D88" s="4"/>
      <c r="E88" s="20"/>
      <c r="F88" s="17"/>
    </row>
    <row r="89" spans="1:6" ht="12.75">
      <c r="A89" s="28"/>
      <c r="B89" s="4"/>
      <c r="C89" s="4"/>
      <c r="D89" s="4"/>
      <c r="E89" s="20"/>
      <c r="F89" s="17"/>
    </row>
    <row r="90" spans="1:6" ht="12.75">
      <c r="A90" s="28"/>
      <c r="B90" s="4"/>
      <c r="C90" s="4"/>
      <c r="D90" s="4"/>
      <c r="E90" s="20"/>
      <c r="F90" s="17"/>
    </row>
    <row r="91" spans="1:6" ht="12.75">
      <c r="A91" s="28"/>
      <c r="B91" s="4"/>
      <c r="C91" s="4"/>
      <c r="D91" s="4"/>
      <c r="E91" s="20"/>
      <c r="F91" s="17"/>
    </row>
    <row r="92" spans="1:6" ht="12.75">
      <c r="A92" s="28"/>
      <c r="B92" s="4"/>
      <c r="C92" s="4"/>
      <c r="D92" s="4"/>
      <c r="E92" s="20"/>
      <c r="F92" s="17"/>
    </row>
    <row r="93" spans="1:6" ht="12.75">
      <c r="A93" s="28"/>
      <c r="B93" s="4"/>
      <c r="C93" s="4"/>
      <c r="D93" s="4"/>
      <c r="E93" s="20"/>
      <c r="F93" s="17"/>
    </row>
    <row r="94" spans="1:6" ht="12.75">
      <c r="A94" s="28"/>
      <c r="B94" s="4"/>
      <c r="C94" s="4"/>
      <c r="D94" s="4"/>
      <c r="E94" s="20"/>
      <c r="F94" s="17"/>
    </row>
    <row r="95" spans="1:6" ht="12.75">
      <c r="A95" s="28"/>
      <c r="B95" s="4"/>
      <c r="C95" s="4"/>
      <c r="D95" s="4"/>
      <c r="E95" s="20"/>
      <c r="F95" s="17"/>
    </row>
    <row r="96" spans="1:6" ht="12.75">
      <c r="A96" s="28"/>
      <c r="B96" s="4"/>
      <c r="C96" s="4"/>
      <c r="D96" s="4"/>
      <c r="E96" s="20"/>
      <c r="F96" s="17"/>
    </row>
    <row r="97" spans="1:6" ht="12.75">
      <c r="A97" s="28"/>
      <c r="B97" s="4"/>
      <c r="C97" s="4"/>
      <c r="D97" s="4"/>
      <c r="E97" s="20"/>
      <c r="F97" s="17"/>
    </row>
    <row r="98" spans="1:6" ht="12.75">
      <c r="A98" s="28"/>
      <c r="B98" s="4"/>
      <c r="C98" s="4"/>
      <c r="D98" s="4"/>
      <c r="E98" s="20"/>
      <c r="F98" s="17"/>
    </row>
    <row r="99" spans="1:6" ht="12.75">
      <c r="A99" s="28"/>
      <c r="B99" s="4"/>
      <c r="C99" s="4"/>
      <c r="D99" s="4"/>
      <c r="E99" s="20"/>
      <c r="F99" s="17"/>
    </row>
    <row r="100" spans="1:6" ht="12.75">
      <c r="A100" s="28"/>
      <c r="B100" s="4"/>
      <c r="C100" s="4"/>
      <c r="D100" s="4"/>
      <c r="E100" s="20"/>
      <c r="F100" s="17"/>
    </row>
    <row r="101" spans="1:6" ht="12.75">
      <c r="A101" s="28"/>
      <c r="B101" s="4"/>
      <c r="C101" s="4"/>
      <c r="D101" s="4"/>
      <c r="E101" s="20"/>
      <c r="F101" s="17"/>
    </row>
    <row r="102" spans="1:6" ht="12.75">
      <c r="A102" s="28"/>
      <c r="B102" s="4"/>
      <c r="C102" s="4"/>
      <c r="D102" s="4"/>
      <c r="E102" s="20"/>
      <c r="F102" s="17"/>
    </row>
    <row r="103" spans="1:6" ht="12.75">
      <c r="A103" s="28"/>
      <c r="B103" s="4"/>
      <c r="C103" s="4"/>
      <c r="D103" s="4"/>
      <c r="E103" s="20"/>
      <c r="F103" s="17"/>
    </row>
    <row r="104" spans="1:6" ht="12.75">
      <c r="A104" s="28"/>
      <c r="B104" s="4"/>
      <c r="C104" s="4"/>
      <c r="D104" s="4"/>
      <c r="E104" s="20"/>
      <c r="F104" s="17"/>
    </row>
    <row r="105" spans="1:6" ht="12.75">
      <c r="A105" s="28"/>
      <c r="B105" s="4"/>
      <c r="C105" s="4"/>
      <c r="D105" s="4"/>
      <c r="E105" s="20"/>
      <c r="F105" s="17"/>
    </row>
    <row r="106" spans="1:6" ht="12.75">
      <c r="A106" s="28"/>
      <c r="B106" s="4"/>
      <c r="C106" s="4"/>
      <c r="D106" s="4"/>
      <c r="E106" s="20"/>
      <c r="F106" s="17"/>
    </row>
    <row r="107" spans="1:6" ht="12.75">
      <c r="A107" s="28"/>
      <c r="B107" s="4"/>
      <c r="C107" s="4"/>
      <c r="D107" s="4"/>
      <c r="E107" s="20"/>
      <c r="F107" s="17"/>
    </row>
  </sheetData>
  <sheetProtection/>
  <mergeCells count="1">
    <mergeCell ref="A2:F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96" r:id="rId1"/>
  <headerFooter alignWithMargins="0">
    <oddHeader>&amp;R&amp;"Arial,Bold Italic"
</oddHeader>
    <oddFooter>&amp;LLNM/043/2015/16&amp;RPage 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58"/>
  <sheetViews>
    <sheetView view="pageBreakPreview" zoomScaleSheetLayoutView="100" workbookViewId="0" topLeftCell="A2">
      <selection activeCell="A2" sqref="A2:F2"/>
    </sheetView>
  </sheetViews>
  <sheetFormatPr defaultColWidth="11.421875" defaultRowHeight="12.75"/>
  <cols>
    <col min="1" max="1" width="7.8515625" style="83" customWidth="1"/>
    <col min="2" max="2" width="35.28125" style="1" customWidth="1"/>
    <col min="3" max="3" width="9.7109375" style="2" customWidth="1"/>
    <col min="4" max="4" width="10.57421875" style="23" customWidth="1"/>
    <col min="5" max="5" width="11.421875" style="24" bestFit="1" customWidth="1"/>
    <col min="6" max="6" width="14.421875" style="25" customWidth="1"/>
    <col min="7" max="7" width="13.28125" style="4" bestFit="1" customWidth="1"/>
    <col min="8" max="16384" width="11.421875" style="4" customWidth="1"/>
  </cols>
  <sheetData>
    <row r="1" spans="1:6" ht="12.75">
      <c r="A1" s="11" t="s">
        <v>66</v>
      </c>
      <c r="B1" s="51"/>
      <c r="C1" s="52"/>
      <c r="D1" s="65"/>
      <c r="E1" s="66"/>
      <c r="F1" s="82" t="s">
        <v>30</v>
      </c>
    </row>
    <row r="2" spans="1:6" ht="13.5" thickBot="1">
      <c r="A2" s="250" t="s">
        <v>152</v>
      </c>
      <c r="B2" s="250"/>
      <c r="C2" s="250"/>
      <c r="D2" s="250"/>
      <c r="E2" s="250"/>
      <c r="F2" s="250"/>
    </row>
    <row r="3" spans="1:6" s="5" customFormat="1" ht="18" customHeight="1">
      <c r="A3" s="75" t="s">
        <v>0</v>
      </c>
      <c r="B3" s="76" t="s">
        <v>1</v>
      </c>
      <c r="C3" s="76" t="s">
        <v>2</v>
      </c>
      <c r="D3" s="78" t="s">
        <v>3</v>
      </c>
      <c r="E3" s="79" t="s">
        <v>4</v>
      </c>
      <c r="F3" s="80" t="s">
        <v>5</v>
      </c>
    </row>
    <row r="4" spans="1:6" ht="12.75" customHeight="1">
      <c r="A4" s="120" t="s">
        <v>31</v>
      </c>
      <c r="B4" s="92" t="s">
        <v>27</v>
      </c>
      <c r="C4" s="94"/>
      <c r="D4" s="95"/>
      <c r="E4" s="93"/>
      <c r="F4" s="102"/>
    </row>
    <row r="5" spans="1:6" ht="12.75" customHeight="1">
      <c r="A5" s="106"/>
      <c r="B5" s="125"/>
      <c r="C5" s="96"/>
      <c r="D5" s="97"/>
      <c r="E5" s="126"/>
      <c r="F5" s="127"/>
    </row>
    <row r="6" spans="1:6" ht="12.75" customHeight="1">
      <c r="A6" s="56" t="s">
        <v>31</v>
      </c>
      <c r="B6" s="9" t="s">
        <v>33</v>
      </c>
      <c r="C6" s="7"/>
      <c r="D6" s="67"/>
      <c r="E6" s="68"/>
      <c r="F6" s="69"/>
    </row>
    <row r="7" spans="1:7" ht="12.75" customHeight="1">
      <c r="A7" s="54"/>
      <c r="B7" s="6"/>
      <c r="C7" s="7"/>
      <c r="D7" s="67"/>
      <c r="E7" s="68"/>
      <c r="F7" s="69"/>
      <c r="G7" s="10"/>
    </row>
    <row r="8" spans="1:8" ht="12.75" customHeight="1">
      <c r="A8" s="54" t="s">
        <v>67</v>
      </c>
      <c r="B8" s="6" t="s">
        <v>46</v>
      </c>
      <c r="C8" s="7"/>
      <c r="D8" s="99"/>
      <c r="E8" s="100"/>
      <c r="F8" s="101"/>
      <c r="G8" s="10"/>
      <c r="H8" s="49"/>
    </row>
    <row r="9" spans="1:7" ht="12.75" customHeight="1">
      <c r="A9" s="54"/>
      <c r="B9" s="6"/>
      <c r="C9" s="7"/>
      <c r="D9" s="99"/>
      <c r="E9" s="100"/>
      <c r="F9" s="101"/>
      <c r="G9" s="10"/>
    </row>
    <row r="10" spans="1:7" ht="12.75" customHeight="1">
      <c r="A10" s="54"/>
      <c r="B10" s="6" t="s">
        <v>47</v>
      </c>
      <c r="C10" s="7" t="s">
        <v>12</v>
      </c>
      <c r="D10" s="7">
        <v>2</v>
      </c>
      <c r="E10" s="217"/>
      <c r="F10" s="57"/>
      <c r="G10" s="10"/>
    </row>
    <row r="11" spans="1:6" ht="12.75" customHeight="1">
      <c r="A11" s="54"/>
      <c r="B11" s="6"/>
      <c r="C11" s="7"/>
      <c r="D11" s="99"/>
      <c r="E11" s="218"/>
      <c r="F11" s="101"/>
    </row>
    <row r="12" spans="1:6" ht="12.75" customHeight="1">
      <c r="A12" s="54"/>
      <c r="B12" s="6" t="s">
        <v>48</v>
      </c>
      <c r="C12" s="7" t="s">
        <v>12</v>
      </c>
      <c r="D12" s="13">
        <v>6</v>
      </c>
      <c r="E12" s="217"/>
      <c r="F12" s="57"/>
    </row>
    <row r="13" spans="1:6" ht="12.75" customHeight="1">
      <c r="A13" s="54"/>
      <c r="B13" s="6"/>
      <c r="C13" s="7"/>
      <c r="D13" s="132"/>
      <c r="E13" s="84"/>
      <c r="F13" s="55"/>
    </row>
    <row r="14" spans="1:7" ht="12.75" customHeight="1">
      <c r="A14" s="98"/>
      <c r="B14" s="6" t="s">
        <v>51</v>
      </c>
      <c r="C14" s="7"/>
      <c r="D14" s="13"/>
      <c r="E14" s="217"/>
      <c r="F14" s="55"/>
      <c r="G14" s="27"/>
    </row>
    <row r="15" spans="1:6" ht="12.75" customHeight="1">
      <c r="A15" s="98"/>
      <c r="B15" s="62"/>
      <c r="C15" s="29"/>
      <c r="D15" s="99"/>
      <c r="E15" s="218"/>
      <c r="F15" s="101"/>
    </row>
    <row r="16" spans="1:7" ht="12.75" customHeight="1">
      <c r="A16" s="98"/>
      <c r="B16" s="62" t="s">
        <v>64</v>
      </c>
      <c r="C16" s="29" t="s">
        <v>52</v>
      </c>
      <c r="D16" s="99" t="s">
        <v>83</v>
      </c>
      <c r="E16" s="217"/>
      <c r="F16" s="57"/>
      <c r="G16" s="27"/>
    </row>
    <row r="17" spans="1:6" ht="12.75" customHeight="1">
      <c r="A17" s="98"/>
      <c r="B17" s="62"/>
      <c r="C17" s="29"/>
      <c r="D17" s="99"/>
      <c r="E17" s="218"/>
      <c r="F17" s="101"/>
    </row>
    <row r="18" spans="1:6" ht="12.75" customHeight="1">
      <c r="A18" s="98"/>
      <c r="B18" s="62" t="s">
        <v>65</v>
      </c>
      <c r="C18" s="29" t="s">
        <v>52</v>
      </c>
      <c r="D18" s="99" t="s">
        <v>84</v>
      </c>
      <c r="E18" s="217"/>
      <c r="F18" s="57"/>
    </row>
    <row r="19" spans="1:6" ht="12.75" customHeight="1">
      <c r="A19" s="98"/>
      <c r="B19" s="62"/>
      <c r="C19" s="29"/>
      <c r="D19" s="99"/>
      <c r="E19" s="100"/>
      <c r="F19" s="101"/>
    </row>
    <row r="20" spans="1:6" ht="12.75">
      <c r="A20" s="54"/>
      <c r="B20" s="139"/>
      <c r="C20" s="48"/>
      <c r="D20" s="140"/>
      <c r="E20" s="19"/>
      <c r="F20" s="57"/>
    </row>
    <row r="21" spans="1:6" ht="12.75" customHeight="1">
      <c r="A21" s="71"/>
      <c r="B21" s="50"/>
      <c r="C21" s="48"/>
      <c r="D21" s="131"/>
      <c r="E21" s="90"/>
      <c r="F21" s="103"/>
    </row>
    <row r="22" spans="1:6" ht="12.75" customHeight="1">
      <c r="A22" s="54"/>
      <c r="B22" s="6"/>
      <c r="C22" s="13"/>
      <c r="D22" s="132"/>
      <c r="E22" s="84"/>
      <c r="F22" s="55"/>
    </row>
    <row r="23" spans="1:6" ht="12.75" customHeight="1">
      <c r="A23" s="54"/>
      <c r="B23" s="6"/>
      <c r="C23" s="7"/>
      <c r="D23" s="132"/>
      <c r="E23" s="84"/>
      <c r="F23" s="55"/>
    </row>
    <row r="24" spans="1:6" ht="12.75" customHeight="1">
      <c r="A24" s="54"/>
      <c r="B24" s="6"/>
      <c r="C24" s="13"/>
      <c r="D24" s="132"/>
      <c r="E24" s="91"/>
      <c r="F24" s="55"/>
    </row>
    <row r="25" spans="1:6" ht="12.75" customHeight="1">
      <c r="A25" s="54"/>
      <c r="B25" s="6"/>
      <c r="C25" s="13"/>
      <c r="D25" s="132"/>
      <c r="E25" s="18"/>
      <c r="F25" s="55"/>
    </row>
    <row r="26" spans="1:6" ht="12.75" customHeight="1">
      <c r="A26" s="98"/>
      <c r="B26" s="62"/>
      <c r="C26" s="29"/>
      <c r="D26" s="128"/>
      <c r="E26" s="19"/>
      <c r="F26" s="55"/>
    </row>
    <row r="27" spans="1:6" ht="12.75" customHeight="1">
      <c r="A27" s="98"/>
      <c r="B27" s="62"/>
      <c r="C27" s="29"/>
      <c r="D27" s="132"/>
      <c r="E27" s="68"/>
      <c r="F27" s="55"/>
    </row>
    <row r="28" spans="1:6" ht="12.75" customHeight="1">
      <c r="A28" s="98"/>
      <c r="B28" s="6"/>
      <c r="C28" s="29"/>
      <c r="D28" s="133"/>
      <c r="E28" s="91"/>
      <c r="F28" s="55"/>
    </row>
    <row r="29" spans="1:6" ht="12.75" customHeight="1">
      <c r="A29" s="98"/>
      <c r="B29" s="62"/>
      <c r="C29" s="29"/>
      <c r="D29" s="132"/>
      <c r="E29" s="84"/>
      <c r="F29" s="55"/>
    </row>
    <row r="30" spans="1:6" ht="12.75" customHeight="1">
      <c r="A30" s="98"/>
      <c r="B30" s="62"/>
      <c r="C30" s="29"/>
      <c r="D30" s="128"/>
      <c r="E30" s="19"/>
      <c r="F30" s="55"/>
    </row>
    <row r="31" spans="1:6" ht="12.75" customHeight="1">
      <c r="A31" s="54"/>
      <c r="B31" s="6"/>
      <c r="C31" s="13"/>
      <c r="D31" s="132"/>
      <c r="E31" s="68"/>
      <c r="F31" s="69"/>
    </row>
    <row r="32" spans="1:6" ht="12.75" customHeight="1">
      <c r="A32" s="54"/>
      <c r="B32" s="6"/>
      <c r="C32" s="13"/>
      <c r="D32" s="67"/>
      <c r="E32" s="68"/>
      <c r="F32" s="69"/>
    </row>
    <row r="33" spans="1:6" ht="12.75" customHeight="1">
      <c r="A33" s="54"/>
      <c r="B33" s="6"/>
      <c r="C33" s="7"/>
      <c r="D33" s="67"/>
      <c r="E33" s="68"/>
      <c r="F33" s="69"/>
    </row>
    <row r="34" spans="1:6" ht="12.75" customHeight="1">
      <c r="A34" s="54"/>
      <c r="B34" s="6"/>
      <c r="C34" s="7"/>
      <c r="D34" s="67"/>
      <c r="E34" s="68"/>
      <c r="F34" s="69"/>
    </row>
    <row r="35" spans="1:6" ht="12.75" customHeight="1">
      <c r="A35" s="54"/>
      <c r="B35" s="6"/>
      <c r="C35" s="7"/>
      <c r="D35" s="67"/>
      <c r="E35" s="68"/>
      <c r="F35" s="69"/>
    </row>
    <row r="36" spans="1:6" ht="12.75" customHeight="1">
      <c r="A36" s="54"/>
      <c r="B36" s="6"/>
      <c r="C36" s="7"/>
      <c r="D36" s="67"/>
      <c r="E36" s="68"/>
      <c r="F36" s="69"/>
    </row>
    <row r="37" spans="1:6" ht="12.75" customHeight="1">
      <c r="A37" s="54"/>
      <c r="B37" s="6"/>
      <c r="C37" s="7"/>
      <c r="D37" s="67"/>
      <c r="E37" s="68"/>
      <c r="F37" s="69"/>
    </row>
    <row r="38" spans="1:6" ht="12.75" customHeight="1">
      <c r="A38" s="54"/>
      <c r="B38" s="6"/>
      <c r="C38" s="7"/>
      <c r="D38" s="67"/>
      <c r="E38" s="68"/>
      <c r="F38" s="69"/>
    </row>
    <row r="39" spans="1:6" ht="12.75" customHeight="1">
      <c r="A39" s="54"/>
      <c r="B39" s="6"/>
      <c r="C39" s="7"/>
      <c r="D39" s="67"/>
      <c r="E39" s="68"/>
      <c r="F39" s="69"/>
    </row>
    <row r="40" spans="1:6" ht="12.75" customHeight="1">
      <c r="A40" s="54"/>
      <c r="B40" s="6"/>
      <c r="C40" s="13"/>
      <c r="D40" s="26"/>
      <c r="E40" s="84"/>
      <c r="F40" s="55"/>
    </row>
    <row r="41" spans="1:6" ht="12.75" customHeight="1">
      <c r="A41" s="54"/>
      <c r="B41" s="6"/>
      <c r="C41" s="7"/>
      <c r="D41" s="67"/>
      <c r="E41" s="68"/>
      <c r="F41" s="69"/>
    </row>
    <row r="42" spans="1:6" ht="12.75" customHeight="1">
      <c r="A42" s="98"/>
      <c r="B42" s="6"/>
      <c r="C42" s="13"/>
      <c r="D42" s="44"/>
      <c r="E42" s="100"/>
      <c r="F42" s="101"/>
    </row>
    <row r="43" spans="1:6" ht="12.75" customHeight="1">
      <c r="A43" s="98"/>
      <c r="B43" s="62"/>
      <c r="C43" s="29"/>
      <c r="D43" s="99"/>
      <c r="E43" s="100"/>
      <c r="F43" s="101"/>
    </row>
    <row r="44" spans="1:6" ht="12.75" customHeight="1">
      <c r="A44" s="98"/>
      <c r="B44" s="62"/>
      <c r="C44" s="29"/>
      <c r="D44" s="99"/>
      <c r="E44" s="100"/>
      <c r="F44" s="101"/>
    </row>
    <row r="45" spans="1:6" ht="12.75" customHeight="1">
      <c r="A45" s="98"/>
      <c r="B45" s="62"/>
      <c r="C45" s="29"/>
      <c r="D45" s="99"/>
      <c r="E45" s="100"/>
      <c r="F45" s="101"/>
    </row>
    <row r="46" spans="1:6" ht="12.75" customHeight="1">
      <c r="A46" s="98"/>
      <c r="B46" s="62"/>
      <c r="C46" s="29"/>
      <c r="D46" s="99"/>
      <c r="E46" s="100"/>
      <c r="F46" s="101"/>
    </row>
    <row r="47" spans="1:6" ht="12.75" customHeight="1">
      <c r="A47" s="98"/>
      <c r="B47" s="62"/>
      <c r="C47" s="29"/>
      <c r="D47" s="99"/>
      <c r="E47" s="100"/>
      <c r="F47" s="101"/>
    </row>
    <row r="48" spans="1:6" ht="12.75" customHeight="1">
      <c r="A48" s="98"/>
      <c r="B48" s="62"/>
      <c r="C48" s="29"/>
      <c r="D48" s="99"/>
      <c r="E48" s="100"/>
      <c r="F48" s="101"/>
    </row>
    <row r="49" spans="1:6" ht="12.75" customHeight="1">
      <c r="A49" s="98"/>
      <c r="B49" s="62"/>
      <c r="C49" s="29"/>
      <c r="D49" s="99"/>
      <c r="E49" s="100"/>
      <c r="F49" s="101"/>
    </row>
    <row r="50" spans="1:6" ht="12.75" customHeight="1">
      <c r="A50" s="98"/>
      <c r="B50" s="62"/>
      <c r="C50" s="29"/>
      <c r="D50" s="99"/>
      <c r="E50" s="100"/>
      <c r="F50" s="101"/>
    </row>
    <row r="51" spans="1:6" ht="12.75" customHeight="1">
      <c r="A51" s="98"/>
      <c r="B51" s="62"/>
      <c r="C51" s="29"/>
      <c r="D51" s="99"/>
      <c r="E51" s="100"/>
      <c r="F51" s="101"/>
    </row>
    <row r="52" spans="1:6" ht="12.75" customHeight="1">
      <c r="A52" s="98"/>
      <c r="B52" s="62"/>
      <c r="C52" s="29"/>
      <c r="D52" s="99"/>
      <c r="E52" s="100"/>
      <c r="F52" s="101"/>
    </row>
    <row r="53" spans="1:6" ht="12.75" customHeight="1">
      <c r="A53" s="98"/>
      <c r="B53" s="62"/>
      <c r="C53" s="29"/>
      <c r="D53" s="99"/>
      <c r="E53" s="100"/>
      <c r="F53" s="101"/>
    </row>
    <row r="54" spans="1:6" ht="12.75" customHeight="1">
      <c r="A54" s="98"/>
      <c r="B54" s="62"/>
      <c r="C54" s="29"/>
      <c r="D54" s="99"/>
      <c r="E54" s="100"/>
      <c r="F54" s="101"/>
    </row>
    <row r="55" spans="1:6" ht="12.75" customHeight="1">
      <c r="A55" s="98"/>
      <c r="B55" s="62"/>
      <c r="C55" s="29"/>
      <c r="D55" s="99"/>
      <c r="E55" s="100"/>
      <c r="F55" s="101"/>
    </row>
    <row r="56" spans="1:6" ht="12.75" customHeight="1">
      <c r="A56" s="98"/>
      <c r="B56" s="62"/>
      <c r="C56" s="29"/>
      <c r="D56" s="99"/>
      <c r="E56" s="100"/>
      <c r="F56" s="101"/>
    </row>
    <row r="57" spans="1:6" ht="12.75" customHeight="1">
      <c r="A57" s="54"/>
      <c r="B57" s="6"/>
      <c r="C57" s="7"/>
      <c r="D57" s="67"/>
      <c r="E57" s="68"/>
      <c r="F57" s="69"/>
    </row>
    <row r="58" spans="1:6" ht="19.5" customHeight="1" thickBot="1">
      <c r="A58" s="58"/>
      <c r="B58" s="59" t="s">
        <v>49</v>
      </c>
      <c r="C58" s="59"/>
      <c r="D58" s="60"/>
      <c r="E58" s="70"/>
      <c r="F58" s="61">
        <f>SUM(F4:F18)</f>
        <v>0</v>
      </c>
    </row>
  </sheetData>
  <sheetProtection/>
  <mergeCells count="1">
    <mergeCell ref="A2:F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96" r:id="rId1"/>
  <headerFooter alignWithMargins="0">
    <oddHeader>&amp;R&amp;"Arial,Bold Italic"
</oddHeader>
    <oddFooter>&amp;LLNM/043/2015/16&amp;RPage 10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workbookViewId="0" topLeftCell="A1">
      <selection activeCell="F9" sqref="F9"/>
    </sheetView>
  </sheetViews>
  <sheetFormatPr defaultColWidth="11.421875" defaultRowHeight="12.75"/>
  <cols>
    <col min="1" max="1" width="7.8515625" style="173" customWidth="1"/>
    <col min="2" max="2" width="39.7109375" style="174" customWidth="1"/>
    <col min="3" max="3" width="7.8515625" style="175" customWidth="1"/>
    <col min="4" max="4" width="10.421875" style="175" customWidth="1"/>
    <col min="5" max="5" width="9.7109375" style="146" customWidth="1"/>
    <col min="6" max="6" width="14.421875" style="176" customWidth="1"/>
    <col min="7" max="16384" width="11.421875" style="146" customWidth="1"/>
  </cols>
  <sheetData>
    <row r="1" spans="1:6" ht="12.75">
      <c r="A1" s="141" t="s">
        <v>66</v>
      </c>
      <c r="B1" s="142"/>
      <c r="C1" s="143"/>
      <c r="D1" s="143"/>
      <c r="E1" s="144"/>
      <c r="F1" s="145" t="s">
        <v>145</v>
      </c>
    </row>
    <row r="2" spans="1:6" ht="13.5" thickBot="1">
      <c r="A2" s="250" t="s">
        <v>152</v>
      </c>
      <c r="B2" s="250"/>
      <c r="C2" s="250"/>
      <c r="D2" s="250"/>
      <c r="E2" s="250"/>
      <c r="F2" s="250"/>
    </row>
    <row r="3" spans="1:6" s="143" customFormat="1" ht="18" customHeight="1">
      <c r="A3" s="147" t="s">
        <v>0</v>
      </c>
      <c r="B3" s="148" t="s">
        <v>1</v>
      </c>
      <c r="C3" s="148" t="s">
        <v>2</v>
      </c>
      <c r="D3" s="148" t="s">
        <v>3</v>
      </c>
      <c r="E3" s="148" t="s">
        <v>4</v>
      </c>
      <c r="F3" s="149" t="s">
        <v>5</v>
      </c>
    </row>
    <row r="4" spans="1:6" ht="12.75">
      <c r="A4" s="150"/>
      <c r="B4" s="151"/>
      <c r="C4" s="152"/>
      <c r="D4" s="152"/>
      <c r="E4" s="153"/>
      <c r="F4" s="154"/>
    </row>
    <row r="5" spans="1:6" ht="12.75" customHeight="1">
      <c r="A5" s="197" t="s">
        <v>115</v>
      </c>
      <c r="B5" s="196" t="s">
        <v>116</v>
      </c>
      <c r="C5" s="157"/>
      <c r="D5" s="158"/>
      <c r="E5" s="153"/>
      <c r="F5" s="154"/>
    </row>
    <row r="6" spans="1:6" ht="12.75">
      <c r="A6" s="150"/>
      <c r="B6" s="151"/>
      <c r="C6" s="152"/>
      <c r="D6" s="152"/>
      <c r="E6" s="153"/>
      <c r="F6" s="154"/>
    </row>
    <row r="7" spans="1:6" ht="22.5" customHeight="1">
      <c r="A7" s="195" t="s">
        <v>117</v>
      </c>
      <c r="B7" s="198" t="s">
        <v>118</v>
      </c>
      <c r="C7" s="202"/>
      <c r="D7" s="203"/>
      <c r="E7" s="204"/>
      <c r="F7" s="203">
        <f aca="true" t="shared" si="0" ref="F7:F19">IF(E7="","",D7*E7)</f>
      </c>
    </row>
    <row r="8" spans="1:6" ht="12.75" customHeight="1">
      <c r="A8" s="195"/>
      <c r="B8" s="198"/>
      <c r="C8" s="202"/>
      <c r="D8" s="203"/>
      <c r="E8" s="204"/>
      <c r="F8" s="203">
        <f t="shared" si="0"/>
      </c>
    </row>
    <row r="9" spans="1:6" ht="24">
      <c r="A9" s="195"/>
      <c r="B9" s="199" t="s">
        <v>119</v>
      </c>
      <c r="C9" s="202" t="s">
        <v>112</v>
      </c>
      <c r="D9" s="203"/>
      <c r="E9" s="204"/>
      <c r="F9" s="203">
        <f t="shared" si="0"/>
      </c>
    </row>
    <row r="10" spans="1:6" ht="12.75">
      <c r="A10" s="195"/>
      <c r="B10" s="199"/>
      <c r="C10" s="202"/>
      <c r="D10" s="203"/>
      <c r="E10" s="204"/>
      <c r="F10" s="203">
        <f t="shared" si="0"/>
      </c>
    </row>
    <row r="11" spans="1:6" ht="22.5" customHeight="1">
      <c r="A11" s="195"/>
      <c r="B11" s="200" t="s">
        <v>120</v>
      </c>
      <c r="C11" s="211" t="s">
        <v>122</v>
      </c>
      <c r="D11" s="205">
        <v>1800</v>
      </c>
      <c r="E11" s="217"/>
      <c r="F11" s="217"/>
    </row>
    <row r="12" spans="1:6" ht="12.75">
      <c r="A12" s="195"/>
      <c r="B12" s="198"/>
      <c r="C12" s="214"/>
      <c r="D12" s="212"/>
      <c r="E12" s="215"/>
      <c r="F12" s="216"/>
    </row>
    <row r="13" spans="1:6" ht="24">
      <c r="A13" s="195"/>
      <c r="B13" s="199" t="s">
        <v>121</v>
      </c>
      <c r="C13" s="211" t="s">
        <v>122</v>
      </c>
      <c r="D13" s="205">
        <v>405</v>
      </c>
      <c r="E13" s="217"/>
      <c r="F13" s="217"/>
    </row>
    <row r="14" spans="1:6" ht="12.75">
      <c r="A14" s="195"/>
      <c r="B14" s="196"/>
      <c r="C14" s="202"/>
      <c r="D14" s="205"/>
      <c r="E14" s="204"/>
      <c r="F14" s="203">
        <f t="shared" si="0"/>
      </c>
    </row>
    <row r="15" spans="1:6" ht="12.75" customHeight="1">
      <c r="A15" s="195" t="s">
        <v>123</v>
      </c>
      <c r="B15" s="199" t="s">
        <v>124</v>
      </c>
      <c r="C15" s="202"/>
      <c r="D15" s="205"/>
      <c r="E15" s="204"/>
      <c r="F15" s="203">
        <f t="shared" si="0"/>
      </c>
    </row>
    <row r="16" spans="1:6" ht="12.75">
      <c r="A16" s="195"/>
      <c r="B16" s="196"/>
      <c r="C16" s="202"/>
      <c r="D16" s="203"/>
      <c r="E16" s="204"/>
      <c r="F16" s="203">
        <f t="shared" si="0"/>
      </c>
    </row>
    <row r="17" spans="1:6" ht="24">
      <c r="A17" s="201"/>
      <c r="B17" s="199" t="s">
        <v>125</v>
      </c>
      <c r="C17" s="211" t="s">
        <v>122</v>
      </c>
      <c r="D17" s="212">
        <v>1156</v>
      </c>
      <c r="E17" s="215"/>
      <c r="F17" s="213"/>
    </row>
    <row r="18" spans="1:6" ht="12.75">
      <c r="A18" s="198"/>
      <c r="B18" s="198"/>
      <c r="C18" s="198"/>
      <c r="D18" s="198"/>
      <c r="E18" s="208"/>
      <c r="F18" s="203">
        <f t="shared" si="0"/>
      </c>
    </row>
    <row r="19" spans="1:6" ht="12.75">
      <c r="A19" s="198"/>
      <c r="B19" s="198"/>
      <c r="C19" s="206"/>
      <c r="D19" s="209"/>
      <c r="E19" s="210"/>
      <c r="F19" s="203">
        <f t="shared" si="0"/>
      </c>
    </row>
    <row r="20" spans="1:6" ht="12.75">
      <c r="A20" s="150"/>
      <c r="B20" s="185"/>
      <c r="C20" s="187"/>
      <c r="D20" s="188"/>
      <c r="E20" s="189"/>
      <c r="F20" s="190">
        <f>IF(E20="-","Rate Only",IF(E20="","",ROUND($D20*E20,2)))</f>
      </c>
    </row>
    <row r="21" spans="1:6" ht="12.75">
      <c r="A21" s="150"/>
      <c r="B21" s="185"/>
      <c r="C21" s="187"/>
      <c r="D21" s="188"/>
      <c r="E21" s="189"/>
      <c r="F21" s="190"/>
    </row>
    <row r="22" spans="1:6" ht="12.75">
      <c r="A22" s="150"/>
      <c r="B22" s="185"/>
      <c r="C22" s="187"/>
      <c r="D22" s="188"/>
      <c r="E22" s="189"/>
      <c r="F22" s="190"/>
    </row>
    <row r="23" spans="1:6" ht="12.75">
      <c r="A23" s="186"/>
      <c r="B23" s="191"/>
      <c r="C23" s="193"/>
      <c r="D23" s="192"/>
      <c r="E23" s="189"/>
      <c r="F23" s="190"/>
    </row>
    <row r="24" spans="1:6" ht="12.75">
      <c r="A24" s="194"/>
      <c r="B24" s="185"/>
      <c r="C24" s="187"/>
      <c r="D24" s="188"/>
      <c r="E24" s="189"/>
      <c r="F24" s="190"/>
    </row>
    <row r="25" spans="1:6" ht="12.75">
      <c r="A25" s="186"/>
      <c r="B25" s="191"/>
      <c r="C25" s="187"/>
      <c r="D25" s="192"/>
      <c r="E25" s="189"/>
      <c r="F25" s="190"/>
    </row>
    <row r="26" spans="1:6" ht="12.75">
      <c r="A26" s="150"/>
      <c r="B26" s="151"/>
      <c r="C26" s="152"/>
      <c r="D26" s="152"/>
      <c r="E26" s="168"/>
      <c r="F26" s="164"/>
    </row>
    <row r="27" spans="1:6" ht="12.75">
      <c r="A27" s="150"/>
      <c r="B27" s="151"/>
      <c r="C27" s="152"/>
      <c r="D27" s="152"/>
      <c r="E27" s="168"/>
      <c r="F27" s="164"/>
    </row>
    <row r="28" spans="1:6" ht="12.75">
      <c r="A28" s="150"/>
      <c r="B28" s="151"/>
      <c r="C28" s="152"/>
      <c r="D28" s="152"/>
      <c r="E28" s="168"/>
      <c r="F28" s="164"/>
    </row>
    <row r="29" spans="1:6" ht="12.75">
      <c r="A29" s="150"/>
      <c r="B29" s="151"/>
      <c r="C29" s="152"/>
      <c r="D29" s="152"/>
      <c r="E29" s="168"/>
      <c r="F29" s="164"/>
    </row>
    <row r="30" spans="1:6" ht="12.75">
      <c r="A30" s="150"/>
      <c r="B30" s="151"/>
      <c r="C30" s="152"/>
      <c r="D30" s="152"/>
      <c r="E30" s="168"/>
      <c r="F30" s="164"/>
    </row>
    <row r="31" spans="1:6" ht="12.75">
      <c r="A31" s="150"/>
      <c r="B31" s="151"/>
      <c r="C31" s="152"/>
      <c r="D31" s="152"/>
      <c r="E31" s="168"/>
      <c r="F31" s="164"/>
    </row>
    <row r="32" spans="1:6" ht="12.75">
      <c r="A32" s="150"/>
      <c r="B32" s="151"/>
      <c r="C32" s="152"/>
      <c r="D32" s="152"/>
      <c r="E32" s="168"/>
      <c r="F32" s="164"/>
    </row>
    <row r="33" spans="1:6" ht="12.75">
      <c r="A33" s="150"/>
      <c r="B33" s="151"/>
      <c r="C33" s="152"/>
      <c r="D33" s="152"/>
      <c r="E33" s="168"/>
      <c r="F33" s="164"/>
    </row>
    <row r="34" spans="1:6" ht="12.75">
      <c r="A34" s="150"/>
      <c r="B34" s="151"/>
      <c r="C34" s="152"/>
      <c r="D34" s="152"/>
      <c r="E34" s="168"/>
      <c r="F34" s="164"/>
    </row>
    <row r="35" spans="1:6" ht="12.75">
      <c r="A35" s="150"/>
      <c r="B35" s="151"/>
      <c r="C35" s="152"/>
      <c r="D35" s="152"/>
      <c r="E35" s="168"/>
      <c r="F35" s="164"/>
    </row>
    <row r="36" spans="1:6" ht="12.75">
      <c r="A36" s="150"/>
      <c r="B36" s="151"/>
      <c r="C36" s="152"/>
      <c r="D36" s="152"/>
      <c r="E36" s="168"/>
      <c r="F36" s="164"/>
    </row>
    <row r="37" spans="1:6" ht="12.75">
      <c r="A37" s="150"/>
      <c r="B37" s="151"/>
      <c r="C37" s="152"/>
      <c r="D37" s="152"/>
      <c r="E37" s="168"/>
      <c r="F37" s="164"/>
    </row>
    <row r="38" spans="1:6" ht="12.75">
      <c r="A38" s="150"/>
      <c r="B38" s="151"/>
      <c r="C38" s="152"/>
      <c r="D38" s="152"/>
      <c r="E38" s="168"/>
      <c r="F38" s="164"/>
    </row>
    <row r="39" spans="1:6" ht="12.75">
      <c r="A39" s="150"/>
      <c r="B39" s="151"/>
      <c r="C39" s="152"/>
      <c r="D39" s="152"/>
      <c r="E39" s="168"/>
      <c r="F39" s="164"/>
    </row>
    <row r="40" spans="1:6" ht="12.75">
      <c r="A40" s="150"/>
      <c r="B40" s="151"/>
      <c r="C40" s="152"/>
      <c r="D40" s="152"/>
      <c r="E40" s="168"/>
      <c r="F40" s="164"/>
    </row>
    <row r="41" spans="1:6" ht="12.75">
      <c r="A41" s="150"/>
      <c r="B41" s="151"/>
      <c r="C41" s="152"/>
      <c r="D41" s="152"/>
      <c r="E41" s="168"/>
      <c r="F41" s="164"/>
    </row>
    <row r="42" spans="1:6" ht="12.75">
      <c r="A42" s="150"/>
      <c r="B42" s="151"/>
      <c r="C42" s="152"/>
      <c r="D42" s="152"/>
      <c r="E42" s="168"/>
      <c r="F42" s="164"/>
    </row>
    <row r="43" spans="1:6" ht="12.75">
      <c r="A43" s="150"/>
      <c r="B43" s="151"/>
      <c r="C43" s="152"/>
      <c r="D43" s="152"/>
      <c r="E43" s="168"/>
      <c r="F43" s="164"/>
    </row>
    <row r="44" spans="1:6" ht="12.75">
      <c r="A44" s="150"/>
      <c r="B44" s="151"/>
      <c r="C44" s="152"/>
      <c r="D44" s="152"/>
      <c r="E44" s="168"/>
      <c r="F44" s="164"/>
    </row>
    <row r="45" spans="1:6" ht="12.75">
      <c r="A45" s="150"/>
      <c r="B45" s="151"/>
      <c r="C45" s="152"/>
      <c r="D45" s="152"/>
      <c r="E45" s="168"/>
      <c r="F45" s="164"/>
    </row>
    <row r="46" spans="1:6" ht="12.75">
      <c r="A46" s="150"/>
      <c r="B46" s="151"/>
      <c r="C46" s="152"/>
      <c r="D46" s="152"/>
      <c r="E46" s="168"/>
      <c r="F46" s="164"/>
    </row>
    <row r="47" spans="1:6" ht="12.75">
      <c r="A47" s="150"/>
      <c r="B47" s="151"/>
      <c r="C47" s="152"/>
      <c r="D47" s="152"/>
      <c r="E47" s="168"/>
      <c r="F47" s="164"/>
    </row>
    <row r="48" spans="1:6" ht="12.75">
      <c r="A48" s="150"/>
      <c r="B48" s="151"/>
      <c r="C48" s="152"/>
      <c r="D48" s="152"/>
      <c r="E48" s="168"/>
      <c r="F48" s="164"/>
    </row>
    <row r="49" spans="1:6" ht="12.75">
      <c r="A49" s="150"/>
      <c r="B49" s="151"/>
      <c r="C49" s="152"/>
      <c r="D49" s="152"/>
      <c r="E49" s="168"/>
      <c r="F49" s="164"/>
    </row>
    <row r="50" spans="1:6" ht="12.75">
      <c r="A50" s="150"/>
      <c r="B50" s="151"/>
      <c r="C50" s="152"/>
      <c r="D50" s="152"/>
      <c r="E50" s="168"/>
      <c r="F50" s="164"/>
    </row>
    <row r="51" spans="1:6" ht="12.75">
      <c r="A51" s="150"/>
      <c r="B51" s="151"/>
      <c r="C51" s="152"/>
      <c r="D51" s="152"/>
      <c r="E51" s="168"/>
      <c r="F51" s="164"/>
    </row>
    <row r="52" spans="1:6" ht="12.75">
      <c r="A52" s="150"/>
      <c r="B52" s="151"/>
      <c r="C52" s="152"/>
      <c r="D52" s="152"/>
      <c r="E52" s="168"/>
      <c r="F52" s="164"/>
    </row>
    <row r="53" spans="1:6" ht="12.75">
      <c r="A53" s="150"/>
      <c r="B53" s="151"/>
      <c r="C53" s="152"/>
      <c r="D53" s="152"/>
      <c r="E53" s="168"/>
      <c r="F53" s="164"/>
    </row>
    <row r="54" spans="1:6" ht="12.75">
      <c r="A54" s="150"/>
      <c r="B54" s="151"/>
      <c r="C54" s="152"/>
      <c r="D54" s="152"/>
      <c r="E54" s="168"/>
      <c r="F54" s="164"/>
    </row>
    <row r="55" spans="1:6" ht="12.75">
      <c r="A55" s="150"/>
      <c r="B55" s="151"/>
      <c r="C55" s="152"/>
      <c r="D55" s="152"/>
      <c r="E55" s="168"/>
      <c r="F55" s="164"/>
    </row>
    <row r="56" spans="1:6" ht="21.75" customHeight="1">
      <c r="A56" s="150"/>
      <c r="B56" s="151"/>
      <c r="C56" s="152"/>
      <c r="D56" s="152"/>
      <c r="E56" s="168"/>
      <c r="F56" s="164"/>
    </row>
    <row r="57" spans="1:6" ht="19.5" customHeight="1" thickBot="1">
      <c r="A57" s="169"/>
      <c r="B57" s="170" t="s">
        <v>150</v>
      </c>
      <c r="C57" s="170"/>
      <c r="D57" s="171"/>
      <c r="E57" s="172"/>
      <c r="F57" s="89">
        <f>SUM(F9:F56)</f>
        <v>0</v>
      </c>
    </row>
  </sheetData>
  <sheetProtection/>
  <protectedRanges>
    <protectedRange sqref="E17:E19" name="Range1_4_1"/>
    <protectedRange sqref="F7:F19" name="Range1_2_1"/>
  </protectedRanges>
  <mergeCells count="1">
    <mergeCell ref="A2:F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96" r:id="rId1"/>
  <headerFooter alignWithMargins="0">
    <oddHeader>&amp;R&amp;"Arial,Bold Italic"
</oddHeader>
    <oddFooter>&amp;LLNM/043/2015/16&amp;RPage 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workbookViewId="0" topLeftCell="A1">
      <selection activeCell="A2" sqref="A2:F2"/>
    </sheetView>
  </sheetViews>
  <sheetFormatPr defaultColWidth="11.421875" defaultRowHeight="12.75"/>
  <cols>
    <col min="1" max="1" width="7.8515625" style="173" customWidth="1"/>
    <col min="2" max="2" width="39.7109375" style="174" customWidth="1"/>
    <col min="3" max="3" width="7.8515625" style="175" customWidth="1"/>
    <col min="4" max="4" width="10.421875" style="175" customWidth="1"/>
    <col min="5" max="5" width="9.7109375" style="146" customWidth="1"/>
    <col min="6" max="6" width="14.421875" style="176" customWidth="1"/>
    <col min="7" max="16384" width="11.421875" style="146" customWidth="1"/>
  </cols>
  <sheetData>
    <row r="1" spans="1:6" ht="12.75">
      <c r="A1" s="141" t="s">
        <v>66</v>
      </c>
      <c r="B1" s="142"/>
      <c r="C1" s="143"/>
      <c r="D1" s="143"/>
      <c r="E1" s="144"/>
      <c r="F1" s="145" t="s">
        <v>147</v>
      </c>
    </row>
    <row r="2" spans="1:6" ht="13.5" thickBot="1">
      <c r="A2" s="250" t="s">
        <v>152</v>
      </c>
      <c r="B2" s="250"/>
      <c r="C2" s="250"/>
      <c r="D2" s="250"/>
      <c r="E2" s="250"/>
      <c r="F2" s="250"/>
    </row>
    <row r="3" spans="1:6" s="143" customFormat="1" ht="18" customHeight="1">
      <c r="A3" s="147" t="s">
        <v>0</v>
      </c>
      <c r="B3" s="148" t="s">
        <v>1</v>
      </c>
      <c r="C3" s="148" t="s">
        <v>2</v>
      </c>
      <c r="D3" s="148" t="s">
        <v>3</v>
      </c>
      <c r="E3" s="148" t="s">
        <v>4</v>
      </c>
      <c r="F3" s="149" t="s">
        <v>5</v>
      </c>
    </row>
    <row r="4" spans="1:6" ht="12.75">
      <c r="A4" s="150"/>
      <c r="B4" s="151"/>
      <c r="C4" s="152"/>
      <c r="D4" s="152"/>
      <c r="E4" s="153"/>
      <c r="F4" s="154"/>
    </row>
    <row r="5" spans="1:6" ht="12.75" customHeight="1">
      <c r="A5" s="197" t="s">
        <v>100</v>
      </c>
      <c r="B5" s="196" t="s">
        <v>101</v>
      </c>
      <c r="C5" s="157"/>
      <c r="D5" s="158"/>
      <c r="E5" s="153"/>
      <c r="F5" s="154"/>
    </row>
    <row r="6" spans="1:6" ht="12.75">
      <c r="A6" s="150"/>
      <c r="B6" s="151"/>
      <c r="C6" s="152"/>
      <c r="D6" s="152"/>
      <c r="E6" s="153"/>
      <c r="F6" s="154"/>
    </row>
    <row r="7" spans="1:6" ht="12.75" customHeight="1">
      <c r="A7" s="195" t="s">
        <v>109</v>
      </c>
      <c r="B7" s="198" t="s">
        <v>102</v>
      </c>
      <c r="C7" s="202"/>
      <c r="D7" s="203"/>
      <c r="E7" s="204"/>
      <c r="F7" s="203">
        <f aca="true" t="shared" si="0" ref="F7:F18">IF(E7="","",D7*E7)</f>
      </c>
    </row>
    <row r="8" spans="1:6" ht="12.75" customHeight="1">
      <c r="A8" s="195"/>
      <c r="B8" s="198"/>
      <c r="C8" s="202"/>
      <c r="D8" s="203"/>
      <c r="E8" s="204"/>
      <c r="F8" s="203">
        <f t="shared" si="0"/>
      </c>
    </row>
    <row r="9" spans="1:6" ht="12.75">
      <c r="A9" s="195"/>
      <c r="B9" s="199" t="s">
        <v>103</v>
      </c>
      <c r="C9" s="202" t="s">
        <v>112</v>
      </c>
      <c r="D9" s="203"/>
      <c r="E9" s="204"/>
      <c r="F9" s="203">
        <f t="shared" si="0"/>
      </c>
    </row>
    <row r="10" spans="1:6" ht="12.75">
      <c r="A10" s="195"/>
      <c r="B10" s="199"/>
      <c r="C10" s="202"/>
      <c r="D10" s="203"/>
      <c r="E10" s="204"/>
      <c r="F10" s="203">
        <f t="shared" si="0"/>
      </c>
    </row>
    <row r="11" spans="1:6" ht="24">
      <c r="A11" s="195"/>
      <c r="B11" s="200" t="s">
        <v>104</v>
      </c>
      <c r="C11" s="202" t="s">
        <v>113</v>
      </c>
      <c r="D11" s="205">
        <v>450</v>
      </c>
      <c r="E11" s="204"/>
      <c r="F11" s="203"/>
    </row>
    <row r="12" spans="1:6" ht="12.75">
      <c r="A12" s="195"/>
      <c r="B12" s="198"/>
      <c r="C12" s="202"/>
      <c r="D12" s="205"/>
      <c r="E12" s="204"/>
      <c r="F12" s="203">
        <f t="shared" si="0"/>
      </c>
    </row>
    <row r="13" spans="1:6" ht="12.75">
      <c r="A13" s="195"/>
      <c r="B13" s="199" t="s">
        <v>105</v>
      </c>
      <c r="C13" s="202"/>
      <c r="D13" s="205"/>
      <c r="E13" s="204"/>
      <c r="F13" s="203">
        <f t="shared" si="0"/>
      </c>
    </row>
    <row r="14" spans="1:6" ht="12.75">
      <c r="A14" s="195"/>
      <c r="B14" s="196"/>
      <c r="C14" s="202"/>
      <c r="D14" s="205"/>
      <c r="E14" s="204"/>
      <c r="F14" s="203">
        <f t="shared" si="0"/>
      </c>
    </row>
    <row r="15" spans="1:6" ht="24">
      <c r="A15" s="195"/>
      <c r="B15" s="200" t="s">
        <v>106</v>
      </c>
      <c r="C15" s="202" t="s">
        <v>113</v>
      </c>
      <c r="D15" s="205">
        <v>300</v>
      </c>
      <c r="E15" s="204"/>
      <c r="F15" s="203"/>
    </row>
    <row r="16" spans="1:6" ht="12.75">
      <c r="A16" s="195"/>
      <c r="B16" s="196"/>
      <c r="C16" s="202"/>
      <c r="D16" s="203"/>
      <c r="E16" s="204"/>
      <c r="F16" s="203">
        <f t="shared" si="0"/>
      </c>
    </row>
    <row r="17" spans="1:6" ht="12.75">
      <c r="A17" s="201" t="s">
        <v>110</v>
      </c>
      <c r="B17" s="201" t="s">
        <v>107</v>
      </c>
      <c r="C17" s="206"/>
      <c r="D17" s="207"/>
      <c r="E17" s="208"/>
      <c r="F17" s="203">
        <f t="shared" si="0"/>
      </c>
    </row>
    <row r="18" spans="1:6" ht="12.75">
      <c r="A18" s="198"/>
      <c r="B18" s="198"/>
      <c r="C18" s="198"/>
      <c r="D18" s="198"/>
      <c r="E18" s="208"/>
      <c r="F18" s="203">
        <f t="shared" si="0"/>
      </c>
    </row>
    <row r="19" spans="1:6" ht="24">
      <c r="A19" s="198" t="s">
        <v>111</v>
      </c>
      <c r="B19" s="198" t="s">
        <v>108</v>
      </c>
      <c r="C19" s="206" t="s">
        <v>114</v>
      </c>
      <c r="D19" s="209">
        <v>3000</v>
      </c>
      <c r="E19" s="210"/>
      <c r="F19" s="203"/>
    </row>
    <row r="20" spans="1:6" ht="12.75">
      <c r="A20" s="150"/>
      <c r="B20" s="185"/>
      <c r="C20" s="187"/>
      <c r="D20" s="188"/>
      <c r="E20" s="189"/>
      <c r="F20" s="190">
        <f>IF(E20="-","Rate Only",IF(E20="","",ROUND($D20*E20,2)))</f>
      </c>
    </row>
    <row r="21" spans="1:6" ht="12.75">
      <c r="A21" s="150"/>
      <c r="B21" s="185"/>
      <c r="C21" s="187"/>
      <c r="D21" s="188"/>
      <c r="E21" s="189"/>
      <c r="F21" s="190"/>
    </row>
    <row r="22" spans="1:6" ht="12.75">
      <c r="A22" s="150"/>
      <c r="B22" s="185"/>
      <c r="C22" s="187"/>
      <c r="D22" s="188"/>
      <c r="E22" s="189"/>
      <c r="F22" s="190"/>
    </row>
    <row r="23" spans="1:6" ht="12.75">
      <c r="A23" s="186"/>
      <c r="B23" s="191"/>
      <c r="C23" s="193"/>
      <c r="D23" s="192"/>
      <c r="E23" s="189"/>
      <c r="F23" s="190"/>
    </row>
    <row r="24" spans="1:6" ht="12.75">
      <c r="A24" s="194"/>
      <c r="B24" s="185"/>
      <c r="C24" s="187"/>
      <c r="D24" s="188"/>
      <c r="E24" s="189"/>
      <c r="F24" s="190"/>
    </row>
    <row r="25" spans="1:6" ht="12.75">
      <c r="A25" s="186"/>
      <c r="B25" s="191"/>
      <c r="C25" s="187"/>
      <c r="D25" s="192"/>
      <c r="E25" s="189"/>
      <c r="F25" s="190"/>
    </row>
    <row r="26" spans="1:6" ht="12.75">
      <c r="A26" s="150"/>
      <c r="B26" s="151"/>
      <c r="C26" s="152"/>
      <c r="D26" s="152"/>
      <c r="E26" s="168"/>
      <c r="F26" s="164"/>
    </row>
    <row r="27" spans="1:6" ht="12.75">
      <c r="A27" s="150"/>
      <c r="B27" s="151"/>
      <c r="C27" s="152"/>
      <c r="D27" s="152"/>
      <c r="E27" s="168"/>
      <c r="F27" s="164"/>
    </row>
    <row r="28" spans="1:6" ht="12.75">
      <c r="A28" s="150"/>
      <c r="B28" s="151"/>
      <c r="C28" s="152"/>
      <c r="D28" s="152"/>
      <c r="E28" s="168"/>
      <c r="F28" s="164"/>
    </row>
    <row r="29" spans="1:6" ht="12.75">
      <c r="A29" s="150"/>
      <c r="B29" s="151"/>
      <c r="C29" s="152"/>
      <c r="D29" s="152"/>
      <c r="E29" s="168"/>
      <c r="F29" s="164"/>
    </row>
    <row r="30" spans="1:6" ht="12.75">
      <c r="A30" s="150"/>
      <c r="B30" s="151"/>
      <c r="C30" s="152"/>
      <c r="D30" s="152"/>
      <c r="E30" s="168"/>
      <c r="F30" s="164"/>
    </row>
    <row r="31" spans="1:6" ht="12.75">
      <c r="A31" s="150"/>
      <c r="B31" s="151"/>
      <c r="C31" s="152"/>
      <c r="D31" s="152"/>
      <c r="E31" s="168"/>
      <c r="F31" s="164"/>
    </row>
    <row r="32" spans="1:6" ht="12.75">
      <c r="A32" s="150"/>
      <c r="B32" s="151"/>
      <c r="C32" s="152"/>
      <c r="D32" s="152"/>
      <c r="E32" s="168"/>
      <c r="F32" s="164"/>
    </row>
    <row r="33" spans="1:6" ht="12.75">
      <c r="A33" s="150"/>
      <c r="B33" s="151"/>
      <c r="C33" s="152"/>
      <c r="D33" s="152"/>
      <c r="E33" s="168"/>
      <c r="F33" s="164"/>
    </row>
    <row r="34" spans="1:6" ht="12.75">
      <c r="A34" s="150"/>
      <c r="B34" s="151"/>
      <c r="C34" s="152"/>
      <c r="D34" s="152"/>
      <c r="E34" s="168"/>
      <c r="F34" s="164"/>
    </row>
    <row r="35" spans="1:6" ht="12.75">
      <c r="A35" s="150"/>
      <c r="B35" s="151"/>
      <c r="C35" s="152"/>
      <c r="D35" s="152"/>
      <c r="E35" s="168"/>
      <c r="F35" s="164"/>
    </row>
    <row r="36" spans="1:6" ht="12.75">
      <c r="A36" s="150"/>
      <c r="B36" s="151"/>
      <c r="C36" s="152"/>
      <c r="D36" s="152"/>
      <c r="E36" s="168"/>
      <c r="F36" s="164"/>
    </row>
    <row r="37" spans="1:6" ht="12.75">
      <c r="A37" s="150"/>
      <c r="B37" s="151"/>
      <c r="C37" s="152"/>
      <c r="D37" s="152"/>
      <c r="E37" s="168"/>
      <c r="F37" s="164"/>
    </row>
    <row r="38" spans="1:6" ht="12.75">
      <c r="A38" s="150"/>
      <c r="B38" s="151"/>
      <c r="C38" s="152"/>
      <c r="D38" s="152"/>
      <c r="E38" s="168"/>
      <c r="F38" s="164"/>
    </row>
    <row r="39" spans="1:6" ht="12.75">
      <c r="A39" s="150"/>
      <c r="B39" s="151"/>
      <c r="C39" s="152"/>
      <c r="D39" s="152"/>
      <c r="E39" s="168"/>
      <c r="F39" s="164"/>
    </row>
    <row r="40" spans="1:6" ht="12.75">
      <c r="A40" s="150"/>
      <c r="B40" s="151"/>
      <c r="C40" s="152"/>
      <c r="D40" s="152"/>
      <c r="E40" s="168"/>
      <c r="F40" s="164"/>
    </row>
    <row r="41" spans="1:6" ht="12.75">
      <c r="A41" s="150"/>
      <c r="B41" s="151"/>
      <c r="C41" s="152"/>
      <c r="D41" s="152"/>
      <c r="E41" s="168"/>
      <c r="F41" s="164"/>
    </row>
    <row r="42" spans="1:6" ht="12.75">
      <c r="A42" s="150"/>
      <c r="B42" s="151"/>
      <c r="C42" s="152"/>
      <c r="D42" s="152"/>
      <c r="E42" s="168"/>
      <c r="F42" s="164"/>
    </row>
    <row r="43" spans="1:6" ht="12.75">
      <c r="A43" s="150"/>
      <c r="B43" s="151"/>
      <c r="C43" s="152"/>
      <c r="D43" s="152"/>
      <c r="E43" s="168"/>
      <c r="F43" s="164"/>
    </row>
    <row r="44" spans="1:6" ht="12.75">
      <c r="A44" s="150"/>
      <c r="B44" s="151"/>
      <c r="C44" s="152"/>
      <c r="D44" s="152"/>
      <c r="E44" s="168"/>
      <c r="F44" s="164"/>
    </row>
    <row r="45" spans="1:6" ht="12.75">
      <c r="A45" s="150"/>
      <c r="B45" s="151"/>
      <c r="C45" s="152"/>
      <c r="D45" s="152"/>
      <c r="E45" s="168"/>
      <c r="F45" s="164"/>
    </row>
    <row r="46" spans="1:6" ht="12.75">
      <c r="A46" s="150"/>
      <c r="B46" s="151"/>
      <c r="C46" s="152"/>
      <c r="D46" s="152"/>
      <c r="E46" s="168"/>
      <c r="F46" s="164"/>
    </row>
    <row r="47" spans="1:6" ht="12.75">
      <c r="A47" s="150"/>
      <c r="B47" s="151"/>
      <c r="C47" s="152"/>
      <c r="D47" s="152"/>
      <c r="E47" s="168"/>
      <c r="F47" s="164"/>
    </row>
    <row r="48" spans="1:6" ht="12.75">
      <c r="A48" s="150"/>
      <c r="B48" s="151"/>
      <c r="C48" s="152"/>
      <c r="D48" s="152"/>
      <c r="E48" s="168"/>
      <c r="F48" s="164"/>
    </row>
    <row r="49" spans="1:6" ht="12.75">
      <c r="A49" s="150"/>
      <c r="B49" s="151"/>
      <c r="C49" s="152"/>
      <c r="D49" s="152"/>
      <c r="E49" s="168"/>
      <c r="F49" s="164"/>
    </row>
    <row r="50" spans="1:6" ht="12.75">
      <c r="A50" s="150"/>
      <c r="B50" s="151"/>
      <c r="C50" s="152"/>
      <c r="D50" s="152"/>
      <c r="E50" s="168"/>
      <c r="F50" s="164"/>
    </row>
    <row r="51" spans="1:6" ht="12.75">
      <c r="A51" s="150"/>
      <c r="B51" s="151"/>
      <c r="C51" s="152"/>
      <c r="D51" s="152"/>
      <c r="E51" s="168"/>
      <c r="F51" s="164"/>
    </row>
    <row r="52" spans="1:6" ht="12.75">
      <c r="A52" s="150"/>
      <c r="B52" s="151"/>
      <c r="C52" s="152"/>
      <c r="D52" s="152"/>
      <c r="E52" s="168"/>
      <c r="F52" s="164"/>
    </row>
    <row r="53" spans="1:6" ht="12.75">
      <c r="A53" s="150"/>
      <c r="B53" s="151"/>
      <c r="C53" s="152"/>
      <c r="D53" s="152"/>
      <c r="E53" s="168"/>
      <c r="F53" s="164"/>
    </row>
    <row r="54" spans="1:6" ht="12.75">
      <c r="A54" s="150"/>
      <c r="B54" s="151"/>
      <c r="C54" s="152"/>
      <c r="D54" s="152"/>
      <c r="E54" s="168"/>
      <c r="F54" s="164"/>
    </row>
    <row r="55" spans="1:6" ht="12.75">
      <c r="A55" s="150"/>
      <c r="B55" s="151"/>
      <c r="C55" s="152"/>
      <c r="D55" s="152"/>
      <c r="E55" s="168"/>
      <c r="F55" s="164"/>
    </row>
    <row r="56" spans="1:6" ht="21.75" customHeight="1">
      <c r="A56" s="150"/>
      <c r="B56" s="151"/>
      <c r="C56" s="152"/>
      <c r="D56" s="152"/>
      <c r="E56" s="168"/>
      <c r="F56" s="164"/>
    </row>
    <row r="57" spans="1:6" ht="19.5" customHeight="1" thickBot="1">
      <c r="A57" s="169"/>
      <c r="B57" s="170" t="s">
        <v>146</v>
      </c>
      <c r="C57" s="170"/>
      <c r="D57" s="171"/>
      <c r="E57" s="172"/>
      <c r="F57" s="89">
        <f>SUM(F9:F56)</f>
        <v>0</v>
      </c>
    </row>
  </sheetData>
  <sheetProtection/>
  <protectedRanges>
    <protectedRange sqref="E17:E19" name="Range1_4_1"/>
    <protectedRange sqref="F7:F19" name="Range1_2_1"/>
  </protectedRanges>
  <mergeCells count="1">
    <mergeCell ref="A2:F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96" r:id="rId1"/>
  <headerFooter alignWithMargins="0">
    <oddHeader>&amp;R&amp;"Arial,Bold Italic"
</oddHeader>
    <oddFooter>&amp;LLNM/043/2015/16&amp;RPage 19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57"/>
  <sheetViews>
    <sheetView view="pageBreakPreview" zoomScaleSheetLayoutView="100" workbookViewId="0" topLeftCell="A1">
      <selection activeCell="E14" sqref="E14"/>
    </sheetView>
  </sheetViews>
  <sheetFormatPr defaultColWidth="11.421875" defaultRowHeight="12.75"/>
  <cols>
    <col min="1" max="1" width="7.8515625" style="173" customWidth="1"/>
    <col min="2" max="2" width="39.7109375" style="174" customWidth="1"/>
    <col min="3" max="3" width="7.8515625" style="175" customWidth="1"/>
    <col min="4" max="4" width="10.421875" style="175" customWidth="1"/>
    <col min="5" max="5" width="9.7109375" style="146" customWidth="1"/>
    <col min="6" max="6" width="14.421875" style="176" customWidth="1"/>
    <col min="7" max="16384" width="11.421875" style="146" customWidth="1"/>
  </cols>
  <sheetData>
    <row r="1" spans="1:6" ht="12.75">
      <c r="A1" s="141" t="s">
        <v>66</v>
      </c>
      <c r="B1" s="142"/>
      <c r="C1" s="143"/>
      <c r="D1" s="143"/>
      <c r="E1" s="144"/>
      <c r="F1" s="145" t="s">
        <v>148</v>
      </c>
    </row>
    <row r="2" spans="1:6" ht="13.5" thickBot="1">
      <c r="A2" s="250" t="s">
        <v>152</v>
      </c>
      <c r="B2" s="250"/>
      <c r="C2" s="250"/>
      <c r="D2" s="250"/>
      <c r="E2" s="250"/>
      <c r="F2" s="250"/>
    </row>
    <row r="3" spans="1:6" s="143" customFormat="1" ht="18" customHeight="1">
      <c r="A3" s="147" t="s">
        <v>0</v>
      </c>
      <c r="B3" s="148" t="s">
        <v>1</v>
      </c>
      <c r="C3" s="148" t="s">
        <v>2</v>
      </c>
      <c r="D3" s="148" t="s">
        <v>3</v>
      </c>
      <c r="E3" s="148" t="s">
        <v>4</v>
      </c>
      <c r="F3" s="149" t="s">
        <v>5</v>
      </c>
    </row>
    <row r="4" spans="1:6" ht="12.75">
      <c r="A4" s="150"/>
      <c r="B4" s="151"/>
      <c r="C4" s="152"/>
      <c r="D4" s="152"/>
      <c r="E4" s="153"/>
      <c r="F4" s="154"/>
    </row>
    <row r="5" spans="1:6" ht="12.75" customHeight="1">
      <c r="A5" s="155" t="s">
        <v>87</v>
      </c>
      <c r="B5" s="156" t="s">
        <v>88</v>
      </c>
      <c r="C5" s="157"/>
      <c r="D5" s="158"/>
      <c r="E5" s="153"/>
      <c r="F5" s="154"/>
    </row>
    <row r="6" spans="1:6" ht="12.75">
      <c r="A6" s="150"/>
      <c r="B6" s="151"/>
      <c r="C6" s="152"/>
      <c r="D6" s="152"/>
      <c r="E6" s="153"/>
      <c r="F6" s="154"/>
    </row>
    <row r="7" spans="1:6" ht="12.75" customHeight="1">
      <c r="A7" s="150" t="s">
        <v>68</v>
      </c>
      <c r="B7" s="151" t="s">
        <v>53</v>
      </c>
      <c r="C7" s="152"/>
      <c r="D7" s="152"/>
      <c r="E7" s="153"/>
      <c r="F7" s="154"/>
    </row>
    <row r="8" spans="1:6" ht="12.75" customHeight="1">
      <c r="A8" s="150"/>
      <c r="B8" s="151"/>
      <c r="C8" s="152"/>
      <c r="D8" s="152"/>
      <c r="E8" s="153"/>
      <c r="F8" s="154"/>
    </row>
    <row r="9" spans="1:6" ht="12.75">
      <c r="A9" s="150"/>
      <c r="B9" s="151" t="s">
        <v>54</v>
      </c>
      <c r="C9" s="159" t="s">
        <v>6</v>
      </c>
      <c r="D9" s="160">
        <v>650</v>
      </c>
      <c r="E9" s="161"/>
      <c r="F9" s="162"/>
    </row>
    <row r="10" spans="1:6" ht="12.75">
      <c r="A10" s="150"/>
      <c r="B10" s="151"/>
      <c r="C10" s="152"/>
      <c r="D10" s="152"/>
      <c r="E10" s="163"/>
      <c r="F10" s="164"/>
    </row>
    <row r="11" spans="1:6" ht="12.75">
      <c r="A11" s="186" t="s">
        <v>89</v>
      </c>
      <c r="B11" s="185" t="s">
        <v>90</v>
      </c>
      <c r="C11" s="166"/>
      <c r="D11" s="166"/>
      <c r="E11" s="161"/>
      <c r="F11" s="74"/>
    </row>
    <row r="12" spans="1:6" ht="12.75">
      <c r="A12" s="150"/>
      <c r="B12" s="185"/>
      <c r="C12" s="152"/>
      <c r="D12" s="152"/>
      <c r="E12" s="163"/>
      <c r="F12" s="164"/>
    </row>
    <row r="13" spans="1:6" ht="12.75">
      <c r="A13" s="150"/>
      <c r="B13" s="185" t="s">
        <v>91</v>
      </c>
      <c r="C13" s="166"/>
      <c r="D13" s="166"/>
      <c r="E13" s="161"/>
      <c r="F13" s="74"/>
    </row>
    <row r="14" spans="1:6" ht="12.75">
      <c r="A14" s="150"/>
      <c r="B14" s="185"/>
      <c r="C14" s="152"/>
      <c r="D14" s="152"/>
      <c r="E14" s="168"/>
      <c r="F14" s="164"/>
    </row>
    <row r="15" spans="1:6" ht="24">
      <c r="A15" s="150"/>
      <c r="B15" s="185" t="s">
        <v>92</v>
      </c>
      <c r="C15" s="166"/>
      <c r="D15" s="152"/>
      <c r="E15" s="168"/>
      <c r="F15" s="74"/>
    </row>
    <row r="16" spans="1:6" ht="12.75">
      <c r="A16" s="150"/>
      <c r="B16" s="185"/>
      <c r="C16" s="152"/>
      <c r="D16" s="152"/>
      <c r="E16" s="168"/>
      <c r="F16" s="164"/>
    </row>
    <row r="17" spans="1:6" ht="13.5">
      <c r="A17" s="150"/>
      <c r="B17" s="185" t="s">
        <v>93</v>
      </c>
      <c r="C17" s="187" t="s">
        <v>97</v>
      </c>
      <c r="D17" s="188">
        <v>205</v>
      </c>
      <c r="E17" s="189"/>
      <c r="F17" s="190"/>
    </row>
    <row r="18" spans="1:6" ht="12.75">
      <c r="A18" s="150"/>
      <c r="B18" s="151"/>
      <c r="C18" s="152"/>
      <c r="D18" s="152"/>
      <c r="E18" s="168"/>
      <c r="F18" s="164"/>
    </row>
    <row r="19" spans="1:6" ht="24">
      <c r="A19" s="150"/>
      <c r="B19" s="185" t="s">
        <v>92</v>
      </c>
      <c r="C19" s="187"/>
      <c r="D19" s="188"/>
      <c r="E19" s="189"/>
      <c r="F19" s="190">
        <f aca="true" t="shared" si="0" ref="F19:F24">IF(E19="-","Rate Only",IF(E19="","",ROUND($D19*E19,2)))</f>
      </c>
    </row>
    <row r="20" spans="1:6" ht="12.75">
      <c r="A20" s="150"/>
      <c r="B20" s="185"/>
      <c r="C20" s="187"/>
      <c r="D20" s="188"/>
      <c r="E20" s="189"/>
      <c r="F20" s="190">
        <f t="shared" si="0"/>
      </c>
    </row>
    <row r="21" spans="1:6" ht="13.5">
      <c r="A21" s="150"/>
      <c r="B21" s="185" t="s">
        <v>98</v>
      </c>
      <c r="C21" s="187" t="s">
        <v>97</v>
      </c>
      <c r="D21" s="188">
        <v>125</v>
      </c>
      <c r="E21" s="189"/>
      <c r="F21" s="190"/>
    </row>
    <row r="22" spans="1:6" ht="12.75">
      <c r="A22" s="150"/>
      <c r="B22" s="185"/>
      <c r="C22" s="187"/>
      <c r="D22" s="188"/>
      <c r="E22" s="189"/>
      <c r="F22" s="190">
        <f t="shared" si="0"/>
      </c>
    </row>
    <row r="23" spans="1:6" ht="12.75">
      <c r="A23" s="186" t="s">
        <v>94</v>
      </c>
      <c r="B23" s="191" t="s">
        <v>95</v>
      </c>
      <c r="C23" s="193"/>
      <c r="D23" s="192"/>
      <c r="E23" s="189"/>
      <c r="F23" s="190">
        <f t="shared" si="0"/>
      </c>
    </row>
    <row r="24" spans="1:6" ht="12.75">
      <c r="A24" s="194"/>
      <c r="B24" s="185"/>
      <c r="C24" s="187"/>
      <c r="D24" s="188"/>
      <c r="E24" s="189"/>
      <c r="F24" s="190">
        <f t="shared" si="0"/>
      </c>
    </row>
    <row r="25" spans="1:6" ht="12.75">
      <c r="A25" s="186"/>
      <c r="B25" s="191" t="s">
        <v>96</v>
      </c>
      <c r="C25" s="187" t="s">
        <v>6</v>
      </c>
      <c r="D25" s="192">
        <v>950</v>
      </c>
      <c r="E25" s="189"/>
      <c r="F25" s="190"/>
    </row>
    <row r="26" spans="1:6" ht="12.75">
      <c r="A26" s="150"/>
      <c r="B26" s="151"/>
      <c r="C26" s="152"/>
      <c r="D26" s="152"/>
      <c r="E26" s="168"/>
      <c r="F26" s="164"/>
    </row>
    <row r="27" spans="1:6" ht="12.75">
      <c r="A27" s="150"/>
      <c r="B27" s="151"/>
      <c r="C27" s="152"/>
      <c r="D27" s="152"/>
      <c r="E27" s="168"/>
      <c r="F27" s="164"/>
    </row>
    <row r="28" spans="1:6" ht="12.75">
      <c r="A28" s="150"/>
      <c r="B28" s="151"/>
      <c r="C28" s="152"/>
      <c r="D28" s="152"/>
      <c r="E28" s="168"/>
      <c r="F28" s="164"/>
    </row>
    <row r="29" spans="1:6" ht="12.75">
      <c r="A29" s="150"/>
      <c r="B29" s="151"/>
      <c r="C29" s="152"/>
      <c r="D29" s="152"/>
      <c r="E29" s="168"/>
      <c r="F29" s="164"/>
    </row>
    <row r="30" spans="1:6" ht="12.75">
      <c r="A30" s="150"/>
      <c r="B30" s="151"/>
      <c r="C30" s="152"/>
      <c r="D30" s="152"/>
      <c r="E30" s="168"/>
      <c r="F30" s="164"/>
    </row>
    <row r="31" spans="1:6" ht="12.75">
      <c r="A31" s="150"/>
      <c r="B31" s="151"/>
      <c r="C31" s="152"/>
      <c r="D31" s="152"/>
      <c r="E31" s="168"/>
      <c r="F31" s="164"/>
    </row>
    <row r="32" spans="1:6" ht="12.75">
      <c r="A32" s="150"/>
      <c r="B32" s="151"/>
      <c r="C32" s="152"/>
      <c r="D32" s="152"/>
      <c r="E32" s="168"/>
      <c r="F32" s="164"/>
    </row>
    <row r="33" spans="1:6" ht="12.75">
      <c r="A33" s="150"/>
      <c r="B33" s="151"/>
      <c r="C33" s="152"/>
      <c r="D33" s="152"/>
      <c r="E33" s="168"/>
      <c r="F33" s="164"/>
    </row>
    <row r="34" spans="1:6" ht="12.75">
      <c r="A34" s="150"/>
      <c r="B34" s="151"/>
      <c r="C34" s="152"/>
      <c r="D34" s="152"/>
      <c r="E34" s="168"/>
      <c r="F34" s="164"/>
    </row>
    <row r="35" spans="1:6" ht="12.75">
      <c r="A35" s="150"/>
      <c r="B35" s="151"/>
      <c r="C35" s="152"/>
      <c r="D35" s="152"/>
      <c r="E35" s="168"/>
      <c r="F35" s="164"/>
    </row>
    <row r="36" spans="1:6" ht="12.75">
      <c r="A36" s="150"/>
      <c r="B36" s="151"/>
      <c r="C36" s="152"/>
      <c r="D36" s="152"/>
      <c r="E36" s="168"/>
      <c r="F36" s="164"/>
    </row>
    <row r="37" spans="1:6" ht="12.75">
      <c r="A37" s="150"/>
      <c r="B37" s="151"/>
      <c r="C37" s="152"/>
      <c r="D37" s="152"/>
      <c r="E37" s="168"/>
      <c r="F37" s="164"/>
    </row>
    <row r="38" spans="1:6" ht="12.75">
      <c r="A38" s="150"/>
      <c r="B38" s="151"/>
      <c r="C38" s="152"/>
      <c r="D38" s="152"/>
      <c r="E38" s="168"/>
      <c r="F38" s="164"/>
    </row>
    <row r="39" spans="1:6" ht="12.75">
      <c r="A39" s="150"/>
      <c r="B39" s="151"/>
      <c r="C39" s="152"/>
      <c r="D39" s="152"/>
      <c r="E39" s="168"/>
      <c r="F39" s="164"/>
    </row>
    <row r="40" spans="1:6" ht="12.75">
      <c r="A40" s="150"/>
      <c r="B40" s="151"/>
      <c r="C40" s="152"/>
      <c r="D40" s="152"/>
      <c r="E40" s="168"/>
      <c r="F40" s="164"/>
    </row>
    <row r="41" spans="1:6" ht="12.75">
      <c r="A41" s="150"/>
      <c r="B41" s="151"/>
      <c r="C41" s="152"/>
      <c r="D41" s="152"/>
      <c r="E41" s="168"/>
      <c r="F41" s="164"/>
    </row>
    <row r="42" spans="1:6" ht="12.75">
      <c r="A42" s="150"/>
      <c r="B42" s="151"/>
      <c r="C42" s="152"/>
      <c r="D42" s="152"/>
      <c r="E42" s="168"/>
      <c r="F42" s="164"/>
    </row>
    <row r="43" spans="1:6" ht="12.75">
      <c r="A43" s="150"/>
      <c r="B43" s="151"/>
      <c r="C43" s="152"/>
      <c r="D43" s="152"/>
      <c r="E43" s="168"/>
      <c r="F43" s="164"/>
    </row>
    <row r="44" spans="1:6" ht="12.75">
      <c r="A44" s="150"/>
      <c r="B44" s="151"/>
      <c r="C44" s="152"/>
      <c r="D44" s="152"/>
      <c r="E44" s="168"/>
      <c r="F44" s="164"/>
    </row>
    <row r="45" spans="1:6" ht="12.75">
      <c r="A45" s="150"/>
      <c r="B45" s="151"/>
      <c r="C45" s="152"/>
      <c r="D45" s="152"/>
      <c r="E45" s="168"/>
      <c r="F45" s="164"/>
    </row>
    <row r="46" spans="1:6" ht="12.75">
      <c r="A46" s="150"/>
      <c r="B46" s="151"/>
      <c r="C46" s="152"/>
      <c r="D46" s="152"/>
      <c r="E46" s="168"/>
      <c r="F46" s="164"/>
    </row>
    <row r="47" spans="1:6" ht="12.75">
      <c r="A47" s="150"/>
      <c r="B47" s="151"/>
      <c r="C47" s="152"/>
      <c r="D47" s="152"/>
      <c r="E47" s="168"/>
      <c r="F47" s="164"/>
    </row>
    <row r="48" spans="1:6" ht="12.75">
      <c r="A48" s="150"/>
      <c r="B48" s="151"/>
      <c r="C48" s="152"/>
      <c r="D48" s="152"/>
      <c r="E48" s="168"/>
      <c r="F48" s="164"/>
    </row>
    <row r="49" spans="1:6" ht="12.75">
      <c r="A49" s="150"/>
      <c r="B49" s="151"/>
      <c r="C49" s="152"/>
      <c r="D49" s="152"/>
      <c r="E49" s="168"/>
      <c r="F49" s="164"/>
    </row>
    <row r="50" spans="1:6" ht="12.75">
      <c r="A50" s="150"/>
      <c r="B50" s="151"/>
      <c r="C50" s="152"/>
      <c r="D50" s="152"/>
      <c r="E50" s="168"/>
      <c r="F50" s="164"/>
    </row>
    <row r="51" spans="1:6" ht="12.75">
      <c r="A51" s="150"/>
      <c r="B51" s="151"/>
      <c r="C51" s="152"/>
      <c r="D51" s="152"/>
      <c r="E51" s="168"/>
      <c r="F51" s="164"/>
    </row>
    <row r="52" spans="1:6" ht="12.75">
      <c r="A52" s="150"/>
      <c r="B52" s="151"/>
      <c r="C52" s="152"/>
      <c r="D52" s="152"/>
      <c r="E52" s="168"/>
      <c r="F52" s="164"/>
    </row>
    <row r="53" spans="1:6" ht="12.75">
      <c r="A53" s="150"/>
      <c r="B53" s="151"/>
      <c r="C53" s="152"/>
      <c r="D53" s="152"/>
      <c r="E53" s="168"/>
      <c r="F53" s="164"/>
    </row>
    <row r="54" spans="1:6" ht="12.75">
      <c r="A54" s="150"/>
      <c r="B54" s="151"/>
      <c r="C54" s="152"/>
      <c r="D54" s="152"/>
      <c r="E54" s="168"/>
      <c r="F54" s="164"/>
    </row>
    <row r="55" spans="1:6" ht="12.75">
      <c r="A55" s="150"/>
      <c r="B55" s="151"/>
      <c r="C55" s="152"/>
      <c r="D55" s="152"/>
      <c r="E55" s="168"/>
      <c r="F55" s="164"/>
    </row>
    <row r="56" spans="1:6" ht="21.75" customHeight="1">
      <c r="A56" s="150"/>
      <c r="B56" s="151"/>
      <c r="C56" s="152"/>
      <c r="D56" s="152"/>
      <c r="E56" s="168"/>
      <c r="F56" s="164"/>
    </row>
    <row r="57" spans="1:6" ht="19.5" customHeight="1" thickBot="1">
      <c r="A57" s="169"/>
      <c r="B57" s="170" t="s">
        <v>149</v>
      </c>
      <c r="C57" s="170"/>
      <c r="D57" s="171"/>
      <c r="E57" s="172"/>
      <c r="F57" s="89">
        <f>SUM(F9:F56)</f>
        <v>0</v>
      </c>
    </row>
  </sheetData>
  <sheetProtection/>
  <mergeCells count="1">
    <mergeCell ref="A2:F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96" r:id="rId1"/>
  <headerFooter alignWithMargins="0">
    <oddHeader>&amp;R&amp;"Arial,Bold Italic"
</oddHeader>
    <oddFooter>&amp;LLNM/043/2015/16&amp;RPage 19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8"/>
  <sheetViews>
    <sheetView view="pageBreakPreview" zoomScaleSheetLayoutView="100" workbookViewId="0" topLeftCell="A1">
      <selection activeCell="G12" sqref="G12"/>
    </sheetView>
  </sheetViews>
  <sheetFormatPr defaultColWidth="11.421875" defaultRowHeight="12.75"/>
  <cols>
    <col min="1" max="1" width="7.8515625" style="173" customWidth="1"/>
    <col min="2" max="2" width="38.140625" style="174" customWidth="1"/>
    <col min="3" max="3" width="9.7109375" style="175" customWidth="1"/>
    <col min="4" max="4" width="10.421875" style="175" customWidth="1"/>
    <col min="5" max="5" width="9.7109375" style="146" customWidth="1"/>
    <col min="6" max="6" width="14.421875" style="176" customWidth="1"/>
    <col min="7" max="16384" width="11.421875" style="146" customWidth="1"/>
  </cols>
  <sheetData>
    <row r="1" spans="1:6" ht="12.75">
      <c r="A1" s="141" t="s">
        <v>66</v>
      </c>
      <c r="B1" s="142"/>
      <c r="C1" s="143"/>
      <c r="D1" s="143"/>
      <c r="E1" s="144"/>
      <c r="F1" s="145" t="s">
        <v>55</v>
      </c>
    </row>
    <row r="2" spans="1:6" ht="13.5" thickBot="1">
      <c r="A2" s="250" t="s">
        <v>153</v>
      </c>
      <c r="B2" s="250"/>
      <c r="C2" s="250"/>
      <c r="D2" s="250"/>
      <c r="E2" s="250"/>
      <c r="F2" s="250"/>
    </row>
    <row r="3" spans="1:6" s="143" customFormat="1" ht="18" customHeight="1">
      <c r="A3" s="147" t="s">
        <v>0</v>
      </c>
      <c r="B3" s="148" t="s">
        <v>1</v>
      </c>
      <c r="C3" s="148" t="s">
        <v>2</v>
      </c>
      <c r="D3" s="148" t="s">
        <v>3</v>
      </c>
      <c r="E3" s="148" t="s">
        <v>4</v>
      </c>
      <c r="F3" s="149" t="s">
        <v>5</v>
      </c>
    </row>
    <row r="4" spans="1:6" ht="12.75">
      <c r="A4" s="150"/>
      <c r="B4" s="151"/>
      <c r="C4" s="152"/>
      <c r="D4" s="152"/>
      <c r="E4" s="153"/>
      <c r="F4" s="154"/>
    </row>
    <row r="5" spans="1:6" ht="12.75" customHeight="1">
      <c r="A5" s="155" t="s">
        <v>56</v>
      </c>
      <c r="B5" s="177" t="s">
        <v>57</v>
      </c>
      <c r="C5" s="178"/>
      <c r="D5" s="179"/>
      <c r="E5" s="153"/>
      <c r="F5" s="154"/>
    </row>
    <row r="6" spans="1:6" ht="12.75">
      <c r="A6" s="150"/>
      <c r="B6" s="151"/>
      <c r="C6" s="152"/>
      <c r="D6" s="152"/>
      <c r="E6" s="153"/>
      <c r="F6" s="154"/>
    </row>
    <row r="7" spans="1:6" ht="12.75">
      <c r="A7" s="150" t="s">
        <v>69</v>
      </c>
      <c r="B7" s="151" t="s">
        <v>59</v>
      </c>
      <c r="C7" s="152"/>
      <c r="D7" s="152"/>
      <c r="E7" s="153"/>
      <c r="F7" s="154"/>
    </row>
    <row r="8" spans="1:6" ht="12.75">
      <c r="A8" s="150"/>
      <c r="B8" s="151"/>
      <c r="C8" s="152"/>
      <c r="D8" s="152"/>
      <c r="E8" s="153"/>
      <c r="F8" s="154"/>
    </row>
    <row r="9" spans="1:6" ht="12.75">
      <c r="A9" s="150"/>
      <c r="B9" s="151" t="s">
        <v>58</v>
      </c>
      <c r="C9" s="180" t="s">
        <v>11</v>
      </c>
      <c r="D9" s="181">
        <v>150</v>
      </c>
      <c r="E9" s="161"/>
      <c r="F9" s="162"/>
    </row>
    <row r="10" spans="1:6" ht="12.75">
      <c r="A10" s="150"/>
      <c r="B10" s="151"/>
      <c r="C10" s="152"/>
      <c r="D10" s="152"/>
      <c r="E10" s="163"/>
      <c r="F10" s="164"/>
    </row>
    <row r="11" spans="1:6" ht="13.5">
      <c r="A11" s="150" t="s">
        <v>70</v>
      </c>
      <c r="B11" s="151" t="s">
        <v>60</v>
      </c>
      <c r="C11" s="165"/>
      <c r="D11" s="166"/>
      <c r="E11" s="161"/>
      <c r="F11" s="74"/>
    </row>
    <row r="12" spans="1:6" ht="13.5">
      <c r="A12" s="150"/>
      <c r="B12" s="151"/>
      <c r="C12" s="167"/>
      <c r="D12" s="152"/>
      <c r="E12" s="163"/>
      <c r="F12" s="164"/>
    </row>
    <row r="13" spans="1:6" ht="12.75">
      <c r="A13" s="150"/>
      <c r="B13" s="182" t="s">
        <v>73</v>
      </c>
      <c r="C13" s="180" t="s">
        <v>7</v>
      </c>
      <c r="D13" s="166">
        <v>4</v>
      </c>
      <c r="E13" s="161"/>
      <c r="F13" s="183" t="s">
        <v>16</v>
      </c>
    </row>
    <row r="14" spans="1:6" ht="12.75">
      <c r="A14" s="150"/>
      <c r="B14" s="151"/>
      <c r="C14" s="180"/>
      <c r="D14" s="166"/>
      <c r="E14" s="161"/>
      <c r="F14" s="162"/>
    </row>
    <row r="15" spans="1:6" ht="24">
      <c r="A15" s="150"/>
      <c r="B15" s="151" t="s">
        <v>61</v>
      </c>
      <c r="C15" s="180" t="s">
        <v>7</v>
      </c>
      <c r="D15" s="166">
        <v>4</v>
      </c>
      <c r="E15" s="161"/>
      <c r="F15" s="162"/>
    </row>
    <row r="16" spans="1:6" ht="13.5">
      <c r="A16" s="150"/>
      <c r="B16" s="151"/>
      <c r="C16" s="167"/>
      <c r="D16" s="152"/>
      <c r="E16" s="168"/>
      <c r="F16" s="162"/>
    </row>
    <row r="17" spans="1:6" ht="12.75">
      <c r="A17" s="150" t="s">
        <v>71</v>
      </c>
      <c r="B17" s="151" t="s">
        <v>62</v>
      </c>
      <c r="C17" s="166" t="s">
        <v>7</v>
      </c>
      <c r="D17" s="166">
        <v>28</v>
      </c>
      <c r="E17" s="161"/>
      <c r="F17" s="162"/>
    </row>
    <row r="18" spans="1:6" ht="12.75">
      <c r="A18" s="150"/>
      <c r="B18" s="151"/>
      <c r="C18" s="152"/>
      <c r="D18" s="152"/>
      <c r="E18" s="168"/>
      <c r="F18" s="164"/>
    </row>
    <row r="19" spans="1:6" ht="12.75">
      <c r="A19" s="150"/>
      <c r="B19" s="151"/>
      <c r="C19" s="152"/>
      <c r="D19" s="152"/>
      <c r="E19" s="168"/>
      <c r="F19" s="164"/>
    </row>
    <row r="20" spans="1:6" ht="12.75">
      <c r="A20" s="150"/>
      <c r="B20" s="151"/>
      <c r="C20" s="152"/>
      <c r="D20" s="152"/>
      <c r="E20" s="168"/>
      <c r="F20" s="164"/>
    </row>
    <row r="21" spans="1:6" ht="13.5">
      <c r="A21" s="150"/>
      <c r="B21" s="151"/>
      <c r="C21" s="165"/>
      <c r="D21" s="166"/>
      <c r="E21" s="161"/>
      <c r="F21" s="74"/>
    </row>
    <row r="22" spans="1:6" ht="12.75">
      <c r="A22" s="150"/>
      <c r="B22" s="151"/>
      <c r="C22" s="152"/>
      <c r="D22" s="152"/>
      <c r="E22" s="168"/>
      <c r="F22" s="164"/>
    </row>
    <row r="23" spans="1:6" ht="12.75">
      <c r="A23" s="150"/>
      <c r="B23" s="151"/>
      <c r="C23" s="152"/>
      <c r="D23" s="152"/>
      <c r="E23" s="168"/>
      <c r="F23" s="164"/>
    </row>
    <row r="24" spans="1:6" ht="12.75">
      <c r="A24" s="150"/>
      <c r="B24" s="151"/>
      <c r="C24" s="152"/>
      <c r="D24" s="152"/>
      <c r="E24" s="168"/>
      <c r="F24" s="164"/>
    </row>
    <row r="25" spans="1:6" ht="12.75">
      <c r="A25" s="150"/>
      <c r="B25" s="151"/>
      <c r="C25" s="152"/>
      <c r="D25" s="152"/>
      <c r="E25" s="168"/>
      <c r="F25" s="164"/>
    </row>
    <row r="26" spans="1:6" ht="12.75">
      <c r="A26" s="150"/>
      <c r="B26" s="151"/>
      <c r="C26" s="152"/>
      <c r="D26" s="152"/>
      <c r="E26" s="168"/>
      <c r="F26" s="164"/>
    </row>
    <row r="27" spans="1:6" ht="12.75">
      <c r="A27" s="150"/>
      <c r="B27" s="151"/>
      <c r="C27" s="152"/>
      <c r="D27" s="152"/>
      <c r="E27" s="168"/>
      <c r="F27" s="164"/>
    </row>
    <row r="28" spans="1:6" ht="12.75">
      <c r="A28" s="150"/>
      <c r="B28" s="151"/>
      <c r="C28" s="152"/>
      <c r="D28" s="152"/>
      <c r="E28" s="168"/>
      <c r="F28" s="164"/>
    </row>
    <row r="29" spans="1:6" ht="12.75">
      <c r="A29" s="150"/>
      <c r="B29" s="151"/>
      <c r="C29" s="152"/>
      <c r="D29" s="152"/>
      <c r="E29" s="168"/>
      <c r="F29" s="164"/>
    </row>
    <row r="30" spans="1:6" ht="12.75">
      <c r="A30" s="150"/>
      <c r="B30" s="151"/>
      <c r="C30" s="152"/>
      <c r="D30" s="152"/>
      <c r="E30" s="168"/>
      <c r="F30" s="164"/>
    </row>
    <row r="31" spans="1:6" ht="12.75">
      <c r="A31" s="150"/>
      <c r="B31" s="151"/>
      <c r="C31" s="152"/>
      <c r="D31" s="152"/>
      <c r="E31" s="168"/>
      <c r="F31" s="164"/>
    </row>
    <row r="32" spans="1:6" ht="12.75">
      <c r="A32" s="150"/>
      <c r="B32" s="151"/>
      <c r="C32" s="152"/>
      <c r="D32" s="152"/>
      <c r="E32" s="168"/>
      <c r="F32" s="164"/>
    </row>
    <row r="33" spans="1:6" ht="12.75">
      <c r="A33" s="150"/>
      <c r="B33" s="151"/>
      <c r="C33" s="152"/>
      <c r="D33" s="152"/>
      <c r="E33" s="168"/>
      <c r="F33" s="164"/>
    </row>
    <row r="34" spans="1:6" ht="12.75">
      <c r="A34" s="150"/>
      <c r="B34" s="151"/>
      <c r="C34" s="152"/>
      <c r="D34" s="152"/>
      <c r="E34" s="168"/>
      <c r="F34" s="164"/>
    </row>
    <row r="35" spans="1:6" ht="12.75">
      <c r="A35" s="150"/>
      <c r="B35" s="151"/>
      <c r="C35" s="152"/>
      <c r="D35" s="152"/>
      <c r="E35" s="168"/>
      <c r="F35" s="164"/>
    </row>
    <row r="36" spans="1:6" ht="12.75">
      <c r="A36" s="150"/>
      <c r="B36" s="151"/>
      <c r="C36" s="152"/>
      <c r="D36" s="152"/>
      <c r="E36" s="168"/>
      <c r="F36" s="164"/>
    </row>
    <row r="37" spans="1:6" ht="12.75">
      <c r="A37" s="150"/>
      <c r="B37" s="151"/>
      <c r="C37" s="152"/>
      <c r="D37" s="152"/>
      <c r="E37" s="168"/>
      <c r="F37" s="164"/>
    </row>
    <row r="38" spans="1:6" ht="12.75">
      <c r="A38" s="150"/>
      <c r="B38" s="151"/>
      <c r="C38" s="152"/>
      <c r="D38" s="152"/>
      <c r="E38" s="168"/>
      <c r="F38" s="164"/>
    </row>
    <row r="39" spans="1:6" ht="12.75">
      <c r="A39" s="150"/>
      <c r="B39" s="151"/>
      <c r="C39" s="152"/>
      <c r="D39" s="152"/>
      <c r="E39" s="168"/>
      <c r="F39" s="164"/>
    </row>
    <row r="40" spans="1:6" ht="12.75">
      <c r="A40" s="150"/>
      <c r="B40" s="151"/>
      <c r="C40" s="152"/>
      <c r="D40" s="152"/>
      <c r="E40" s="168"/>
      <c r="F40" s="164"/>
    </row>
    <row r="41" spans="1:6" ht="12.75">
      <c r="A41" s="150"/>
      <c r="B41" s="151"/>
      <c r="C41" s="152"/>
      <c r="D41" s="152"/>
      <c r="E41" s="168"/>
      <c r="F41" s="164"/>
    </row>
    <row r="42" spans="1:6" ht="12.75">
      <c r="A42" s="150"/>
      <c r="B42" s="151"/>
      <c r="C42" s="152"/>
      <c r="D42" s="152"/>
      <c r="E42" s="168"/>
      <c r="F42" s="164"/>
    </row>
    <row r="43" spans="1:6" ht="12.75">
      <c r="A43" s="150"/>
      <c r="B43" s="151"/>
      <c r="C43" s="152"/>
      <c r="D43" s="152"/>
      <c r="E43" s="168"/>
      <c r="F43" s="164"/>
    </row>
    <row r="44" spans="1:6" ht="12.75">
      <c r="A44" s="150"/>
      <c r="B44" s="151"/>
      <c r="C44" s="152"/>
      <c r="D44" s="152"/>
      <c r="E44" s="168"/>
      <c r="F44" s="164"/>
    </row>
    <row r="45" spans="1:6" ht="12.75">
      <c r="A45" s="150"/>
      <c r="B45" s="151"/>
      <c r="C45" s="152"/>
      <c r="D45" s="152"/>
      <c r="E45" s="168"/>
      <c r="F45" s="164"/>
    </row>
    <row r="46" spans="1:6" ht="12.75">
      <c r="A46" s="150"/>
      <c r="B46" s="151"/>
      <c r="C46" s="152"/>
      <c r="D46" s="152"/>
      <c r="E46" s="168"/>
      <c r="F46" s="164"/>
    </row>
    <row r="47" spans="1:6" ht="12.75">
      <c r="A47" s="150"/>
      <c r="B47" s="151"/>
      <c r="C47" s="152"/>
      <c r="D47" s="152"/>
      <c r="E47" s="168"/>
      <c r="F47" s="164"/>
    </row>
    <row r="48" spans="1:6" ht="12.75">
      <c r="A48" s="150"/>
      <c r="B48" s="151"/>
      <c r="C48" s="152"/>
      <c r="D48" s="152"/>
      <c r="E48" s="168"/>
      <c r="F48" s="164"/>
    </row>
    <row r="49" spans="1:6" ht="12.75">
      <c r="A49" s="150"/>
      <c r="B49" s="151"/>
      <c r="C49" s="152"/>
      <c r="D49" s="152"/>
      <c r="E49" s="168"/>
      <c r="F49" s="164"/>
    </row>
    <row r="50" spans="1:6" ht="12.75">
      <c r="A50" s="150"/>
      <c r="B50" s="151"/>
      <c r="C50" s="152"/>
      <c r="D50" s="152"/>
      <c r="E50" s="168"/>
      <c r="F50" s="164"/>
    </row>
    <row r="51" spans="1:6" ht="12.75">
      <c r="A51" s="150"/>
      <c r="B51" s="151"/>
      <c r="C51" s="152"/>
      <c r="D51" s="152"/>
      <c r="E51" s="168"/>
      <c r="F51" s="164"/>
    </row>
    <row r="52" spans="1:6" ht="12.75">
      <c r="A52" s="150"/>
      <c r="B52" s="151"/>
      <c r="C52" s="152"/>
      <c r="D52" s="152"/>
      <c r="E52" s="168"/>
      <c r="F52" s="164"/>
    </row>
    <row r="53" spans="1:6" ht="12.75">
      <c r="A53" s="150"/>
      <c r="B53" s="151"/>
      <c r="C53" s="152"/>
      <c r="D53" s="152"/>
      <c r="E53" s="168"/>
      <c r="F53" s="164"/>
    </row>
    <row r="54" spans="1:6" ht="12.75">
      <c r="A54" s="150"/>
      <c r="B54" s="151"/>
      <c r="C54" s="152"/>
      <c r="D54" s="152"/>
      <c r="E54" s="168"/>
      <c r="F54" s="164"/>
    </row>
    <row r="55" spans="1:6" ht="12.75">
      <c r="A55" s="150"/>
      <c r="B55" s="151"/>
      <c r="C55" s="152"/>
      <c r="D55" s="152"/>
      <c r="E55" s="168"/>
      <c r="F55" s="164"/>
    </row>
    <row r="56" spans="1:6" ht="12.75">
      <c r="A56" s="150"/>
      <c r="B56" s="151"/>
      <c r="C56" s="152"/>
      <c r="D56" s="152"/>
      <c r="E56" s="168"/>
      <c r="F56" s="164"/>
    </row>
    <row r="57" spans="1:6" ht="21.75" customHeight="1">
      <c r="A57" s="150"/>
      <c r="B57" s="151"/>
      <c r="C57" s="152"/>
      <c r="D57" s="152"/>
      <c r="E57" s="168"/>
      <c r="F57" s="164"/>
    </row>
    <row r="58" spans="1:6" ht="19.5" customHeight="1" thickBot="1">
      <c r="A58" s="169"/>
      <c r="B58" s="170" t="s">
        <v>82</v>
      </c>
      <c r="C58" s="170"/>
      <c r="D58" s="171"/>
      <c r="E58" s="172"/>
      <c r="F58" s="89">
        <f>SUM(F8:F16)</f>
        <v>0</v>
      </c>
    </row>
  </sheetData>
  <sheetProtection/>
  <mergeCells count="1">
    <mergeCell ref="A2:F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96" r:id="rId1"/>
  <headerFooter alignWithMargins="0">
    <oddHeader>&amp;R&amp;"Arial,Bold Italic"
</oddHeader>
    <oddFooter>&amp;LLNM/043/2015/16&amp;RPage 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W40"/>
  <sheetViews>
    <sheetView tabSelected="1" view="pageBreakPreview" zoomScaleSheetLayoutView="100" workbookViewId="0" topLeftCell="A1">
      <selection activeCell="B2" sqref="B2:C2"/>
    </sheetView>
  </sheetViews>
  <sheetFormatPr defaultColWidth="3.421875" defaultRowHeight="12.75"/>
  <cols>
    <col min="1" max="1" width="3.421875" style="0" customWidth="1"/>
    <col min="2" max="2" width="9.28125" style="14" customWidth="1"/>
    <col min="3" max="3" width="80.421875" style="15" customWidth="1"/>
    <col min="4" max="4" width="18.8515625" style="16" customWidth="1"/>
    <col min="5" max="5" width="3.421875" style="0" customWidth="1"/>
    <col min="6" max="6" width="7.140625" style="0" customWidth="1"/>
    <col min="7" max="15" width="3.421875" style="0" customWidth="1"/>
    <col min="16" max="16" width="4.421875" style="0" bestFit="1" customWidth="1"/>
    <col min="17" max="20" width="4.8515625" style="0" bestFit="1" customWidth="1"/>
    <col min="21" max="22" width="3.421875" style="0" customWidth="1"/>
    <col min="23" max="23" width="19.28125" style="0" bestFit="1" customWidth="1"/>
  </cols>
  <sheetData>
    <row r="1" spans="2:4" ht="12.75">
      <c r="B1" s="248" t="s">
        <v>99</v>
      </c>
      <c r="C1" s="248"/>
      <c r="D1" s="43"/>
    </row>
    <row r="2" spans="1:3" ht="12.75">
      <c r="A2" s="137"/>
      <c r="B2" s="249" t="s">
        <v>152</v>
      </c>
      <c r="C2" s="249"/>
    </row>
    <row r="3" spans="3:4" ht="12.75" customHeight="1" thickBot="1">
      <c r="C3" s="21"/>
      <c r="D3" s="21"/>
    </row>
    <row r="4" spans="2:4" ht="12.75" customHeight="1">
      <c r="B4" s="244" t="s">
        <v>22</v>
      </c>
      <c r="C4" s="245"/>
      <c r="D4" s="246"/>
    </row>
    <row r="5" spans="2:4" ht="12.75" customHeight="1" thickBot="1">
      <c r="B5" s="114" t="s">
        <v>15</v>
      </c>
      <c r="C5" s="115" t="s">
        <v>1</v>
      </c>
      <c r="D5" s="116" t="s">
        <v>5</v>
      </c>
    </row>
    <row r="6" spans="2:4" ht="12.75" customHeight="1">
      <c r="B6" s="108">
        <v>1200</v>
      </c>
      <c r="C6" s="111" t="s">
        <v>127</v>
      </c>
      <c r="D6" s="110" t="s">
        <v>151</v>
      </c>
    </row>
    <row r="7" spans="2:4" ht="12.75" customHeight="1">
      <c r="B7" s="108" t="str">
        <f>'1700'!A5</f>
        <v>1700</v>
      </c>
      <c r="C7" s="111" t="str">
        <f>'1700'!B5</f>
        <v>CLEARING AND GRUBBING</v>
      </c>
      <c r="D7" s="110">
        <f>'1700'!F59</f>
        <v>0</v>
      </c>
    </row>
    <row r="8" spans="2:4" ht="12.75" customHeight="1">
      <c r="B8" s="108" t="s">
        <v>31</v>
      </c>
      <c r="C8" s="112" t="s">
        <v>33</v>
      </c>
      <c r="D8" s="110">
        <f>'2200 Cont'!F58</f>
        <v>0</v>
      </c>
    </row>
    <row r="9" spans="2:4" ht="12.75" customHeight="1">
      <c r="B9" s="108" t="s">
        <v>115</v>
      </c>
      <c r="C9" s="112" t="s">
        <v>116</v>
      </c>
      <c r="D9" s="110">
        <f>'3300'!F57</f>
        <v>0</v>
      </c>
    </row>
    <row r="10" spans="2:4" ht="12.75" customHeight="1">
      <c r="B10" s="108" t="s">
        <v>100</v>
      </c>
      <c r="C10" s="112" t="s">
        <v>101</v>
      </c>
      <c r="D10" s="110">
        <f>'3400'!F57</f>
        <v>0</v>
      </c>
    </row>
    <row r="11" spans="2:4" ht="12.75" customHeight="1">
      <c r="B11" s="109">
        <v>5200</v>
      </c>
      <c r="C11" s="113" t="s">
        <v>88</v>
      </c>
      <c r="D11" s="110">
        <f>'5200'!F57</f>
        <v>0</v>
      </c>
    </row>
    <row r="12" spans="2:4" ht="12.75" customHeight="1" thickBot="1">
      <c r="B12" s="109">
        <v>5400</v>
      </c>
      <c r="C12" s="113" t="s">
        <v>57</v>
      </c>
      <c r="D12" s="110">
        <f>'5400'!F58</f>
        <v>0</v>
      </c>
    </row>
    <row r="13" spans="2:4" ht="12.75" customHeight="1" thickBot="1">
      <c r="B13" s="117"/>
      <c r="C13" s="118" t="s">
        <v>17</v>
      </c>
      <c r="D13" s="119">
        <f>SUM(D6:D12)</f>
        <v>0</v>
      </c>
    </row>
    <row r="14" spans="2:4" ht="12.75" customHeight="1">
      <c r="B14" s="34"/>
      <c r="C14" s="32"/>
      <c r="D14" s="35"/>
    </row>
    <row r="15" spans="2:4" ht="15" customHeight="1">
      <c r="B15" s="34"/>
      <c r="C15" s="32"/>
      <c r="D15" s="35"/>
    </row>
    <row r="16" spans="2:4" ht="17.25" customHeight="1">
      <c r="B16" s="41" t="s">
        <v>18</v>
      </c>
      <c r="C16" s="41"/>
      <c r="D16" s="37"/>
    </row>
    <row r="17" spans="2:4" ht="12.75">
      <c r="B17" s="34"/>
      <c r="C17" s="31"/>
      <c r="D17" s="37"/>
    </row>
    <row r="18" spans="2:23" ht="12.75">
      <c r="B18" s="32" t="s">
        <v>21</v>
      </c>
      <c r="D18" s="35"/>
      <c r="W18">
        <f>W18:BO28</f>
        <v>0</v>
      </c>
    </row>
    <row r="19" spans="2:4" ht="3" customHeight="1">
      <c r="B19" s="32"/>
      <c r="D19" s="38"/>
    </row>
    <row r="20" spans="2:4" ht="12.75">
      <c r="B20" s="34"/>
      <c r="C20" s="31"/>
      <c r="D20" s="35"/>
    </row>
    <row r="21" spans="2:4" ht="12.75">
      <c r="B21" s="31" t="s">
        <v>19</v>
      </c>
      <c r="D21" s="37"/>
    </row>
    <row r="22" spans="2:4" ht="3" customHeight="1">
      <c r="B22" s="32"/>
      <c r="D22" s="38"/>
    </row>
    <row r="23" spans="2:4" ht="3" customHeight="1">
      <c r="B23" s="32"/>
      <c r="D23" s="184"/>
    </row>
    <row r="24" spans="2:4" ht="12.75">
      <c r="B24" s="31"/>
      <c r="D24" s="37"/>
    </row>
    <row r="25" spans="2:20" ht="12" customHeight="1">
      <c r="B25" s="32" t="s">
        <v>85</v>
      </c>
      <c r="D25" s="85">
        <f>D21*10%</f>
        <v>0</v>
      </c>
      <c r="P25" s="247"/>
      <c r="Q25" s="247"/>
      <c r="R25" s="247"/>
      <c r="S25" s="247"/>
      <c r="T25" s="247"/>
    </row>
    <row r="26" spans="2:20" ht="3" customHeight="1">
      <c r="B26" s="32"/>
      <c r="D26" s="38"/>
      <c r="P26" s="247"/>
      <c r="Q26" s="247"/>
      <c r="R26" s="247"/>
      <c r="S26" s="247"/>
      <c r="T26" s="247"/>
    </row>
    <row r="27" spans="2:20" ht="12.75">
      <c r="B27" s="32"/>
      <c r="D27" s="39"/>
      <c r="P27" s="247"/>
      <c r="Q27" s="247"/>
      <c r="R27" s="247"/>
      <c r="S27" s="247"/>
      <c r="T27" s="247"/>
    </row>
    <row r="28" spans="2:20" ht="12.75">
      <c r="B28" s="32" t="s">
        <v>20</v>
      </c>
      <c r="D28" s="37"/>
      <c r="P28" s="242"/>
      <c r="Q28" s="242"/>
      <c r="R28" s="242"/>
      <c r="S28" s="242"/>
      <c r="T28" s="242"/>
    </row>
    <row r="29" spans="2:4" ht="3" customHeight="1">
      <c r="B29" s="32"/>
      <c r="D29" s="38"/>
    </row>
    <row r="30" spans="2:20" ht="12.75">
      <c r="B30" s="32"/>
      <c r="D30" s="37"/>
      <c r="R30" s="243"/>
      <c r="S30" s="243"/>
      <c r="T30" s="243"/>
    </row>
    <row r="31" spans="2:4" ht="12.75">
      <c r="B31" s="32" t="s">
        <v>86</v>
      </c>
      <c r="D31" s="35"/>
    </row>
    <row r="32" spans="2:4" ht="3" customHeight="1">
      <c r="B32" s="33"/>
      <c r="C32" s="45"/>
      <c r="D32" s="40"/>
    </row>
    <row r="33" spans="2:4" ht="8.25" customHeight="1">
      <c r="B33" s="32"/>
      <c r="D33" s="35"/>
    </row>
    <row r="34" spans="2:4" ht="12.75">
      <c r="B34" s="31" t="s">
        <v>26</v>
      </c>
      <c r="D34" s="87">
        <f>D28+D31</f>
        <v>0</v>
      </c>
    </row>
    <row r="35" spans="2:4" ht="3" customHeight="1">
      <c r="B35" s="32"/>
      <c r="D35" s="38"/>
    </row>
    <row r="36" spans="2:4" ht="12.75">
      <c r="B36" s="36"/>
      <c r="C36" s="31"/>
      <c r="D36" s="37"/>
    </row>
    <row r="37" spans="2:4" ht="12.75">
      <c r="B37" s="46"/>
      <c r="D37" s="46"/>
    </row>
    <row r="38" spans="2:4" ht="12.75">
      <c r="B38" s="47"/>
      <c r="D38" s="47"/>
    </row>
    <row r="39" spans="3:12" ht="12.75">
      <c r="C39" s="42"/>
      <c r="D39" s="138"/>
      <c r="L39">
        <f>Sum!L39</f>
        <v>0</v>
      </c>
    </row>
    <row r="40" spans="3:4" ht="12.75">
      <c r="C40" s="42"/>
      <c r="D40" s="138"/>
    </row>
  </sheetData>
  <sheetProtection/>
  <mergeCells count="7">
    <mergeCell ref="P28:T28"/>
    <mergeCell ref="R30:T30"/>
    <mergeCell ref="B4:D4"/>
    <mergeCell ref="P26:T27"/>
    <mergeCell ref="P25:T25"/>
    <mergeCell ref="B1:C1"/>
    <mergeCell ref="B2:C2"/>
  </mergeCells>
  <printOptions/>
  <pageMargins left="0.7480314960629921" right="0" top="0.984251968503937" bottom="0.5511811023622047" header="0.5118110236220472" footer="0.31496062992125984"/>
  <pageSetup cellComments="asDisplayed" horizontalDpi="600" verticalDpi="600" orientation="portrait" paperSize="9" scale="85" r:id="rId1"/>
  <headerFooter alignWithMargins="0">
    <oddHeader>&amp;R&amp;"Arial,Bold Italic"
</oddHeader>
    <oddFooter>&amp;LLNM/043/2015/16&amp;RPage 26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Ninham Shand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Tjaart vd Walt</dc:creator>
  <cp:keywords/>
  <dc:description/>
  <cp:lastModifiedBy>Abram Letsoalo</cp:lastModifiedBy>
  <cp:lastPrinted>2017-04-13T11:23:10Z</cp:lastPrinted>
  <dcterms:created xsi:type="dcterms:W3CDTF">2002-10-04T09:45:02Z</dcterms:created>
  <dcterms:modified xsi:type="dcterms:W3CDTF">2021-06-21T09:39:34Z</dcterms:modified>
  <cp:category/>
  <cp:version/>
  <cp:contentType/>
  <cp:contentStatus/>
</cp:coreProperties>
</file>